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0" windowWidth="10215" windowHeight="5220" activeTab="1"/>
  </bookViews>
  <sheets>
    <sheet name="厚生年金" sheetId="1" r:id="rId1"/>
    <sheet name="国民年金" sheetId="2" r:id="rId2"/>
    <sheet name="基礎年金" sheetId="3" r:id="rId3"/>
  </sheets>
  <definedNames>
    <definedName name="_xlnm.Print_Area" localSheetId="2">基礎年金!$A$1:$W$126</definedName>
    <definedName name="_xlnm.Print_Area" localSheetId="0">厚生年金!$A$1:$Z$118</definedName>
    <definedName name="_xlnm.Print_Area" localSheetId="1">国民年金!$A$1:$X$120</definedName>
  </definedNames>
  <calcPr calcId="145621"/>
</workbook>
</file>

<file path=xl/calcChain.xml><?xml version="1.0" encoding="utf-8"?>
<calcChain xmlns="http://schemas.openxmlformats.org/spreadsheetml/2006/main">
  <c r="AB57" i="1" l="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53" i="1"/>
  <c r="AB54" i="1"/>
  <c r="AB55" i="1"/>
  <c r="AB56" i="1"/>
  <c r="AB52" i="1"/>
  <c r="H13" i="3" l="1"/>
  <c r="F15" i="1"/>
  <c r="F113" i="1"/>
  <c r="E113" i="1"/>
  <c r="F112" i="1"/>
  <c r="E112" i="1"/>
  <c r="F111" i="1"/>
  <c r="E111" i="1"/>
  <c r="F110" i="1"/>
  <c r="E110" i="1"/>
  <c r="F109" i="1"/>
  <c r="E109" i="1"/>
  <c r="F108" i="1"/>
  <c r="E108" i="1"/>
  <c r="F107" i="1"/>
  <c r="E107" i="1"/>
  <c r="F106" i="1"/>
  <c r="E106" i="1"/>
  <c r="F105" i="1"/>
  <c r="E105" i="1"/>
  <c r="F104" i="1"/>
  <c r="E104" i="1"/>
  <c r="F103" i="1"/>
  <c r="E103" i="1"/>
  <c r="F102" i="1"/>
  <c r="E102" i="1"/>
  <c r="F101" i="1"/>
  <c r="E101" i="1"/>
  <c r="F100" i="1"/>
  <c r="E100" i="1"/>
  <c r="F99" i="1"/>
  <c r="E99" i="1"/>
  <c r="F98" i="1"/>
  <c r="E98" i="1"/>
  <c r="F97" i="1"/>
  <c r="E97" i="1"/>
  <c r="F96" i="1"/>
  <c r="E96" i="1"/>
  <c r="F95" i="1"/>
  <c r="E95" i="1"/>
  <c r="F94" i="1"/>
  <c r="E94" i="1"/>
  <c r="F93" i="1"/>
  <c r="E93" i="1"/>
  <c r="F92" i="1"/>
  <c r="E92" i="1"/>
  <c r="F91" i="1"/>
  <c r="E91" i="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69" i="1"/>
  <c r="E69" i="1"/>
  <c r="F68" i="1"/>
  <c r="E68" i="1"/>
  <c r="F67" i="1"/>
  <c r="E67" i="1"/>
  <c r="F66" i="1"/>
  <c r="E66" i="1"/>
  <c r="F65" i="1"/>
  <c r="E65" i="1"/>
  <c r="F64" i="1"/>
  <c r="E64" i="1"/>
  <c r="F63" i="1"/>
  <c r="E63" i="1"/>
  <c r="F62" i="1"/>
  <c r="E62" i="1"/>
  <c r="F61" i="1"/>
  <c r="E61" i="1"/>
  <c r="F60" i="1"/>
  <c r="E60"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E15" i="1"/>
</calcChain>
</file>

<file path=xl/sharedStrings.xml><?xml version="1.0" encoding="utf-8"?>
<sst xmlns="http://schemas.openxmlformats.org/spreadsheetml/2006/main" count="760" uniqueCount="173">
  <si>
    <t>厚　生　年　金　の　財　政　見　通　し</t>
    <rPh sb="0" eb="1">
      <t>アツシ</t>
    </rPh>
    <rPh sb="2" eb="3">
      <t>イ</t>
    </rPh>
    <rPh sb="4" eb="5">
      <t>ネン</t>
    </rPh>
    <rPh sb="6" eb="7">
      <t>キン</t>
    </rPh>
    <rPh sb="10" eb="11">
      <t>ザイ</t>
    </rPh>
    <rPh sb="12" eb="13">
      <t>セイ</t>
    </rPh>
    <rPh sb="14" eb="15">
      <t>ミ</t>
    </rPh>
    <rPh sb="16" eb="17">
      <t>トオ</t>
    </rPh>
    <phoneticPr fontId="4"/>
  </si>
  <si>
    <t>物価上昇率</t>
    <rPh sb="0" eb="2">
      <t>ブッカ</t>
    </rPh>
    <rPh sb="2" eb="4">
      <t>ジョウショウ</t>
    </rPh>
    <rPh sb="4" eb="5">
      <t>リツ</t>
    </rPh>
    <phoneticPr fontId="4"/>
  </si>
  <si>
    <r>
      <t>賃金上昇率
(</t>
    </r>
    <r>
      <rPr>
        <sz val="10"/>
        <rFont val="ＭＳ Ｐゴシック"/>
        <family val="3"/>
        <charset val="128"/>
      </rPr>
      <t>実質&lt;対物価&gt;)</t>
    </r>
    <phoneticPr fontId="4"/>
  </si>
  <si>
    <t>運用利回り</t>
    <rPh sb="0" eb="2">
      <t>ウンヨウ</t>
    </rPh>
    <rPh sb="2" eb="4">
      <t>リマワ</t>
    </rPh>
    <phoneticPr fontId="4"/>
  </si>
  <si>
    <r>
      <t>経済成長率
(</t>
    </r>
    <r>
      <rPr>
        <sz val="10"/>
        <rFont val="ＭＳ Ｐゴシック"/>
        <family val="3"/>
        <charset val="128"/>
      </rPr>
      <t>実質)</t>
    </r>
    <r>
      <rPr>
        <sz val="12"/>
        <rFont val="ＭＳ Ｐゴシック"/>
        <family val="3"/>
        <charset val="128"/>
      </rPr>
      <t xml:space="preserve">
</t>
    </r>
    <r>
      <rPr>
        <sz val="8"/>
        <rFont val="ＭＳ Ｐゴシック"/>
        <family val="3"/>
        <charset val="128"/>
      </rPr>
      <t>2029年度以降
20～30年</t>
    </r>
    <phoneticPr fontId="4"/>
  </si>
  <si>
    <t>　所得代替率</t>
    <phoneticPr fontId="4"/>
  </si>
  <si>
    <t>厚生年金の保険料率</t>
    <rPh sb="0" eb="2">
      <t>コウセイ</t>
    </rPh>
    <rPh sb="2" eb="4">
      <t>ネンキン</t>
    </rPh>
    <rPh sb="5" eb="7">
      <t>ホケン</t>
    </rPh>
    <rPh sb="7" eb="9">
      <t>リョウリツ</t>
    </rPh>
    <phoneticPr fontId="4"/>
  </si>
  <si>
    <t>実質&lt;対物価&gt;</t>
    <phoneticPr fontId="4"/>
  </si>
  <si>
    <t>スプレッド&lt;対賃金&gt;</t>
    <phoneticPr fontId="4"/>
  </si>
  <si>
    <t>基礎</t>
    <rPh sb="0" eb="2">
      <t>キソ</t>
    </rPh>
    <phoneticPr fontId="4"/>
  </si>
  <si>
    <t>比例</t>
    <rPh sb="0" eb="2">
      <t>ヒレイ</t>
    </rPh>
    <phoneticPr fontId="4"/>
  </si>
  <si>
    <t>国民年金の保険料月額</t>
    <rPh sb="0" eb="2">
      <t>コクミン</t>
    </rPh>
    <rPh sb="2" eb="4">
      <t>ネンキン</t>
    </rPh>
    <rPh sb="5" eb="8">
      <t>ホケンリョウ</t>
    </rPh>
    <rPh sb="8" eb="10">
      <t>ゲツガク</t>
    </rPh>
    <phoneticPr fontId="4"/>
  </si>
  <si>
    <t>17,000円</t>
    <rPh sb="6" eb="7">
      <t>エン</t>
    </rPh>
    <phoneticPr fontId="4"/>
  </si>
  <si>
    <t>長期の経済前提</t>
    <rPh sb="0" eb="2">
      <t>チョウキ</t>
    </rPh>
    <rPh sb="3" eb="5">
      <t>ケイザイ</t>
    </rPh>
    <rPh sb="5" eb="7">
      <t>ゼンテイ</t>
    </rPh>
    <phoneticPr fontId="4"/>
  </si>
  <si>
    <t>所得代替率
（給付水準調整終了後）</t>
    <phoneticPr fontId="4"/>
  </si>
  <si>
    <t>　　（2004年度価格）</t>
    <rPh sb="7" eb="9">
      <t>ネンド</t>
    </rPh>
    <rPh sb="9" eb="11">
      <t>カカク</t>
    </rPh>
    <phoneticPr fontId="4"/>
  </si>
  <si>
    <t>給付水準調整終了年度</t>
  </si>
  <si>
    <t>（参考）</t>
    <rPh sb="1" eb="3">
      <t>サンコウ</t>
    </rPh>
    <phoneticPr fontId="4"/>
  </si>
  <si>
    <t>年度</t>
    <rPh sb="0" eb="2">
      <t>ネンド</t>
    </rPh>
    <phoneticPr fontId="4"/>
  </si>
  <si>
    <t>収　　　　　　　　入</t>
    <rPh sb="0" eb="1">
      <t>オサム</t>
    </rPh>
    <rPh sb="9" eb="10">
      <t>イ</t>
    </rPh>
    <phoneticPr fontId="4"/>
  </si>
  <si>
    <t>支　　　　　　　　出</t>
    <rPh sb="0" eb="1">
      <t>シ</t>
    </rPh>
    <rPh sb="9" eb="10">
      <t>シュツ</t>
    </rPh>
    <phoneticPr fontId="4"/>
  </si>
  <si>
    <t>収支差引残</t>
    <rPh sb="0" eb="1">
      <t>オサム</t>
    </rPh>
    <rPh sb="1" eb="2">
      <t>ササ</t>
    </rPh>
    <phoneticPr fontId="4"/>
  </si>
  <si>
    <t>年度末積立金</t>
    <rPh sb="0" eb="3">
      <t>ネンドマツ</t>
    </rPh>
    <phoneticPr fontId="4"/>
  </si>
  <si>
    <t>積立度合</t>
    <rPh sb="0" eb="2">
      <t>ツミタテ</t>
    </rPh>
    <phoneticPr fontId="4"/>
  </si>
  <si>
    <t>標準報酬総額</t>
    <rPh sb="0" eb="2">
      <t>ヒョウジュン</t>
    </rPh>
    <rPh sb="2" eb="4">
      <t>ホウシュウ</t>
    </rPh>
    <rPh sb="4" eb="6">
      <t>ソウガク</t>
    </rPh>
    <phoneticPr fontId="4"/>
  </si>
  <si>
    <t>現役男子の手取り収入
（実質&lt;対物価&gt;）</t>
    <rPh sb="0" eb="2">
      <t>ゲンエキ</t>
    </rPh>
    <rPh sb="2" eb="4">
      <t>ダンシ</t>
    </rPh>
    <rPh sb="5" eb="7">
      <t>テド</t>
    </rPh>
    <rPh sb="8" eb="10">
      <t>シュウニュウ</t>
    </rPh>
    <phoneticPr fontId="4"/>
  </si>
  <si>
    <t>　年金額（実質&lt;対物価&gt;）</t>
    <rPh sb="1" eb="3">
      <t>ネンキン</t>
    </rPh>
    <rPh sb="3" eb="4">
      <t>ガク</t>
    </rPh>
    <rPh sb="5" eb="7">
      <t>ジッシツ</t>
    </rPh>
    <rPh sb="8" eb="9">
      <t>タイ</t>
    </rPh>
    <rPh sb="9" eb="11">
      <t>ブッカ</t>
    </rPh>
    <phoneticPr fontId="4"/>
  </si>
  <si>
    <t>（西暦）</t>
  </si>
  <si>
    <t>収入合計</t>
    <rPh sb="0" eb="2">
      <t>シュウニュウ</t>
    </rPh>
    <rPh sb="2" eb="4">
      <t>ゴウケイ</t>
    </rPh>
    <phoneticPr fontId="4"/>
  </si>
  <si>
    <t>保険料収入</t>
    <rPh sb="0" eb="3">
      <t>ホケンリョウ</t>
    </rPh>
    <phoneticPr fontId="4"/>
  </si>
  <si>
    <t>国庫負担</t>
    <rPh sb="0" eb="2">
      <t>コッコ</t>
    </rPh>
    <rPh sb="2" eb="4">
      <t>フタン</t>
    </rPh>
    <phoneticPr fontId="4"/>
  </si>
  <si>
    <t>運用収入</t>
    <rPh sb="0" eb="2">
      <t>ウンヨウ</t>
    </rPh>
    <rPh sb="2" eb="4">
      <t>シュウニュウ</t>
    </rPh>
    <phoneticPr fontId="4"/>
  </si>
  <si>
    <t>その他収入</t>
    <rPh sb="2" eb="3">
      <t>ホカ</t>
    </rPh>
    <phoneticPr fontId="4"/>
  </si>
  <si>
    <t>支出合計</t>
    <rPh sb="0" eb="2">
      <t>シシュツ</t>
    </rPh>
    <rPh sb="2" eb="4">
      <t>ゴウケイ</t>
    </rPh>
    <phoneticPr fontId="4"/>
  </si>
  <si>
    <t>給付費</t>
    <rPh sb="0" eb="3">
      <t>キュウフヒ</t>
    </rPh>
    <phoneticPr fontId="4"/>
  </si>
  <si>
    <t>基礎年金拠出金</t>
    <rPh sb="0" eb="2">
      <t>キソ</t>
    </rPh>
    <rPh sb="2" eb="4">
      <t>ネンキン</t>
    </rPh>
    <phoneticPr fontId="4"/>
  </si>
  <si>
    <t>その他支出</t>
    <rPh sb="2" eb="3">
      <t>ホカ</t>
    </rPh>
    <phoneticPr fontId="4"/>
  </si>
  <si>
    <t>(2019年度価格)</t>
    <rPh sb="5" eb="7">
      <t>ネンド</t>
    </rPh>
    <rPh sb="7" eb="9">
      <t>カカク</t>
    </rPh>
    <phoneticPr fontId="4"/>
  </si>
  <si>
    <t>兆円</t>
    <phoneticPr fontId="4"/>
  </si>
  <si>
    <t>兆円</t>
  </si>
  <si>
    <t>％</t>
    <phoneticPr fontId="4"/>
  </si>
  <si>
    <t>万円</t>
    <rPh sb="0" eb="2">
      <t>マンエン</t>
    </rPh>
    <phoneticPr fontId="4"/>
  </si>
  <si>
    <t>（保険料と国庫負担のみを財源とする完全な賦課方式とした場合）</t>
    <rPh sb="1" eb="4">
      <t>ホケンリョウ</t>
    </rPh>
    <rPh sb="5" eb="7">
      <t>コッコ</t>
    </rPh>
    <rPh sb="7" eb="9">
      <t>フタン</t>
    </rPh>
    <rPh sb="12" eb="14">
      <t>ザイゲン</t>
    </rPh>
    <rPh sb="17" eb="19">
      <t>カンゼン</t>
    </rPh>
    <rPh sb="20" eb="22">
      <t>フカ</t>
    </rPh>
    <rPh sb="22" eb="24">
      <t>ホウシキ</t>
    </rPh>
    <rPh sb="27" eb="29">
      <t>バアイ</t>
    </rPh>
    <phoneticPr fontId="4"/>
  </si>
  <si>
    <t xml:space="preserve">・ </t>
  </si>
  <si>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</si>
  <si>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</si>
  <si>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</si>
  <si>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</si>
  <si>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</si>
  <si>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</si>
  <si>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</si>
  <si>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</si>
  <si>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</si>
  <si>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</si>
  <si>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</si>
  <si>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</si>
  <si>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</si>
  <si>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</si>
  <si>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</si>
  <si>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</si>
  <si>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</si>
  <si>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</si>
  <si>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</si>
  <si>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</si>
  <si>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</si>
  <si>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</si>
  <si>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</si>
  <si>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</si>
  <si>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</si>
  <si>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</si>
  <si>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</si>
  <si>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</si>
  <si>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</si>
  <si>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</si>
  <si>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</si>
  <si>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</si>
  <si>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</si>
  <si>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</si>
  <si>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</si>
  <si>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</si>
  <si>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</si>
  <si>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</si>
  <si>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（2019(令和元)年財政検証）</t>
  </si>
  <si>
    <t/>
  </si>
  <si>
    <t>○　人口：出生中位、死亡中位　　経済：ケースⅥ　－機械的に給付水準調整を進めた場合－</t>
  </si>
  <si>
    <t>-</t>
  </si>
  <si>
    <t>　所得代替率</t>
  </si>
  <si>
    <t>※　機械的に給付水準調整を続けると、国民年金は2052年度に積立金がなくなり完全な賦課方式に移行。</t>
  </si>
  <si>
    <t>（注１）存続厚生年金基金の代行部分を含む、厚生年金全体の財政見通しである。</t>
  </si>
  <si>
    <t>（注２）「2019年度価格」とは、賃金上昇率により、2019(令和元)年度の価格に換算したものである。</t>
  </si>
  <si>
    <t>（注３）「積立度合」とは、前年度末積立金の当年度の支出合計に対する倍率である。</t>
  </si>
  <si>
    <t>（注４）国民年金の積立金がなくなる2052年度において厚生年金は支出の約2.4年分の積立金を保有しているため、その分、保険料と国庫負担のみを財源とする完全な賦課方式とした場合の所得代替率より高い給付が可能である。</t>
  </si>
  <si>
    <t>国　民　年　金　の　財　政　見　通　し</t>
    <rPh sb="0" eb="1">
      <t>クニ</t>
    </rPh>
    <rPh sb="2" eb="3">
      <t>タミ</t>
    </rPh>
    <rPh sb="4" eb="5">
      <t>ネン</t>
    </rPh>
    <rPh sb="6" eb="7">
      <t>キン</t>
    </rPh>
    <rPh sb="10" eb="11">
      <t>ザイ</t>
    </rPh>
    <rPh sb="12" eb="13">
      <t>セイ</t>
    </rPh>
    <rPh sb="14" eb="15">
      <t>ミ</t>
    </rPh>
    <rPh sb="16" eb="17">
      <t>トオ</t>
    </rPh>
    <phoneticPr fontId="4"/>
  </si>
  <si>
    <r>
      <t>賃金上昇率
(</t>
    </r>
    <r>
      <rPr>
        <sz val="10"/>
        <rFont val="ＭＳ Ｐゴシック"/>
        <family val="3"/>
        <charset val="128"/>
      </rPr>
      <t>実質&lt;対物価&gt;)</t>
    </r>
    <phoneticPr fontId="4"/>
  </si>
  <si>
    <r>
      <t xml:space="preserve">経済成長率
</t>
    </r>
    <r>
      <rPr>
        <sz val="10"/>
        <rFont val="ＭＳ Ｐゴシック"/>
        <family val="3"/>
        <charset val="128"/>
      </rPr>
      <t>(実質)</t>
    </r>
    <r>
      <rPr>
        <sz val="8"/>
        <rFont val="ＭＳ Ｐゴシック"/>
        <family val="3"/>
        <charset val="128"/>
      </rPr>
      <t xml:space="preserve">
2029年度以降
20～30年</t>
    </r>
    <phoneticPr fontId="4"/>
  </si>
  <si>
    <t>　所得代替率</t>
    <phoneticPr fontId="4"/>
  </si>
  <si>
    <t>実質&lt;対物価&gt;</t>
    <phoneticPr fontId="4"/>
  </si>
  <si>
    <t>スプレッド&lt;対賃金&gt;</t>
    <phoneticPr fontId="4"/>
  </si>
  <si>
    <t>現役男子の手取り収入（実質&lt;対物価&gt;）</t>
    <rPh sb="0" eb="2">
      <t>ゲンエキ</t>
    </rPh>
    <rPh sb="2" eb="4">
      <t>ダンシ</t>
    </rPh>
    <rPh sb="5" eb="7">
      <t>テド</t>
    </rPh>
    <rPh sb="8" eb="10">
      <t>シュウニュウ</t>
    </rPh>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</si>
  <si>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</si>
  <si>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</si>
  <si>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</si>
  <si>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</si>
  <si>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</si>
  <si>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</si>
  <si>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</si>
  <si>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</si>
  <si>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</si>
  <si>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</si>
  <si>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</si>
  <si>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</si>
  <si>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</si>
  <si>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（保険料と国庫負担のみを財源とする完全な賦課方式とした場合）</t>
  </si>
  <si>
    <t>(注１)実際の保険料の額は、平成16年改正後の物価、賃金の伸びに基づき改定されるものであり、2019(令和元)年度における保険料の額は月額16,410円である。</t>
  </si>
  <si>
    <t>(注２)「2019年度価格」とは、賃金上昇率により、2019(令和元)年度の価格に換算したものである。</t>
  </si>
  <si>
    <t>(注３)「積立度合」とは、前年度末積立金の当年度の支出合計に対する倍率である。</t>
  </si>
  <si>
    <t>基礎年金の財政見通し及び基礎年金拠出金算定対象者数の見通し</t>
    <phoneticPr fontId="4"/>
  </si>
  <si>
    <r>
      <t>賃金上昇率
(</t>
    </r>
    <r>
      <rPr>
        <sz val="11"/>
        <rFont val="ＭＳ Ｐゴシック"/>
        <family val="3"/>
        <charset val="128"/>
      </rPr>
      <t>実質
&lt;対物価&gt;)</t>
    </r>
    <phoneticPr fontId="4"/>
  </si>
  <si>
    <t>経済成長率
(実質)
2029年度以降
20～30年</t>
    <phoneticPr fontId="4"/>
  </si>
  <si>
    <t>　所得代替率</t>
    <phoneticPr fontId="4"/>
  </si>
  <si>
    <t>実質
&lt;対物価&gt;</t>
    <phoneticPr fontId="4"/>
  </si>
  <si>
    <t>スプレッド
&lt;対賃金&gt;</t>
    <phoneticPr fontId="4"/>
  </si>
  <si>
    <t>所得代替率
（給付水準調整終了後）</t>
    <phoneticPr fontId="4"/>
  </si>
  <si>
    <t>給付水準調整
終了年度</t>
    <phoneticPr fontId="4"/>
  </si>
  <si>
    <t xml:space="preserve"> </t>
    <phoneticPr fontId="4"/>
  </si>
  <si>
    <t>年度</t>
  </si>
  <si>
    <t>①</t>
  </si>
  <si>
    <t>②</t>
    <phoneticPr fontId="4"/>
  </si>
  <si>
    <t>③</t>
    <phoneticPr fontId="21"/>
  </si>
  <si>
    <t>④</t>
    <phoneticPr fontId="21"/>
  </si>
  <si>
    <t>⑤</t>
    <phoneticPr fontId="21"/>
  </si>
  <si>
    <t>⑥</t>
    <phoneticPr fontId="21"/>
  </si>
  <si>
    <t>　拠出金算定対象者数</t>
    <rPh sb="4" eb="6">
      <t>サンテイ</t>
    </rPh>
    <rPh sb="6" eb="8">
      <t>タイショウ</t>
    </rPh>
    <rPh sb="8" eb="9">
      <t>シャ</t>
    </rPh>
    <rPh sb="9" eb="10">
      <t>スウ</t>
    </rPh>
    <phoneticPr fontId="4"/>
  </si>
  <si>
    <t>基礎年金
給付費</t>
    <rPh sb="0" eb="2">
      <t>キソ</t>
    </rPh>
    <rPh sb="2" eb="4">
      <t>ネンキン</t>
    </rPh>
    <phoneticPr fontId="21"/>
  </si>
  <si>
    <t>基礎年金
国庫負担</t>
    <rPh sb="0" eb="2">
      <t>キソ</t>
    </rPh>
    <rPh sb="2" eb="4">
      <t>ネンキン</t>
    </rPh>
    <rPh sb="5" eb="7">
      <t>コッコ</t>
    </rPh>
    <rPh sb="7" eb="9">
      <t>フタン</t>
    </rPh>
    <phoneticPr fontId="21"/>
  </si>
  <si>
    <t>拠出金</t>
  </si>
  <si>
    <t>拠出金単価</t>
  </si>
  <si>
    <t>保険料相当額</t>
  </si>
  <si>
    <t>算定</t>
    <phoneticPr fontId="21"/>
  </si>
  <si>
    <t>（月額）</t>
  </si>
  <si>
    <t>計</t>
    <rPh sb="0" eb="1">
      <t>ケイ</t>
    </rPh>
    <phoneticPr fontId="4"/>
  </si>
  <si>
    <t>第１号
被保険者</t>
    <rPh sb="0" eb="1">
      <t>ダイ</t>
    </rPh>
    <rPh sb="2" eb="3">
      <t>ゴウ</t>
    </rPh>
    <rPh sb="4" eb="8">
      <t>ヒホケンシャ</t>
    </rPh>
    <phoneticPr fontId="21"/>
  </si>
  <si>
    <t>被用者年金計</t>
    <rPh sb="0" eb="3">
      <t>ヒヨウシャ</t>
    </rPh>
    <rPh sb="3" eb="5">
      <t>ネンキン</t>
    </rPh>
    <rPh sb="5" eb="6">
      <t>ケイ</t>
    </rPh>
    <phoneticPr fontId="4"/>
  </si>
  <si>
    <t>対象額</t>
    <rPh sb="2" eb="3">
      <t>ガク</t>
    </rPh>
    <phoneticPr fontId="21"/>
  </si>
  <si>
    <t>対象者数</t>
    <phoneticPr fontId="21"/>
  </si>
  <si>
    <t>(③÷④)÷１２</t>
    <phoneticPr fontId="21"/>
  </si>
  <si>
    <t>⑤×(1-国庫負担割合)</t>
    <phoneticPr fontId="21"/>
  </si>
  <si>
    <t>厚生年金</t>
    <rPh sb="0" eb="2">
      <t>コウセイ</t>
    </rPh>
    <rPh sb="2" eb="4">
      <t>ネンキン</t>
    </rPh>
    <phoneticPr fontId="21"/>
  </si>
  <si>
    <t>共済組合</t>
    <rPh sb="0" eb="2">
      <t>キョウサイ</t>
    </rPh>
    <rPh sb="2" eb="4">
      <t>クミアイ</t>
    </rPh>
    <phoneticPr fontId="21"/>
  </si>
  <si>
    <t>2004年度
価格</t>
    <rPh sb="4" eb="6">
      <t>ネンド</t>
    </rPh>
    <rPh sb="7" eb="9">
      <t>カカク</t>
    </rPh>
    <phoneticPr fontId="21"/>
  </si>
  <si>
    <t>2004年度
価格</t>
    <phoneticPr fontId="21"/>
  </si>
  <si>
    <t>第２号
被保険者</t>
    <rPh sb="0" eb="1">
      <t>ダイ</t>
    </rPh>
    <rPh sb="2" eb="3">
      <t>ゴウ</t>
    </rPh>
    <rPh sb="4" eb="8">
      <t>ヒホケンシャ</t>
    </rPh>
    <phoneticPr fontId="21"/>
  </si>
  <si>
    <t>第３号
被保険者</t>
    <rPh sb="0" eb="1">
      <t>ダイ</t>
    </rPh>
    <rPh sb="2" eb="3">
      <t>ゴウ</t>
    </rPh>
    <rPh sb="4" eb="8">
      <t>ヒホケンシャ</t>
    </rPh>
    <phoneticPr fontId="21"/>
  </si>
  <si>
    <t>西暦</t>
    <rPh sb="0" eb="2">
      <t>セイレキ</t>
    </rPh>
    <phoneticPr fontId="4"/>
  </si>
  <si>
    <t>（令和）</t>
    <rPh sb="1" eb="2">
      <t>レイ</t>
    </rPh>
    <rPh sb="2" eb="3">
      <t>ワ</t>
    </rPh>
    <phoneticPr fontId="4"/>
  </si>
  <si>
    <t>兆円</t>
    <rPh sb="0" eb="1">
      <t>チョウ</t>
    </rPh>
    <phoneticPr fontId="21"/>
  </si>
  <si>
    <t>百万人</t>
    <rPh sb="0" eb="1">
      <t>ヒャク</t>
    </rPh>
    <phoneticPr fontId="21"/>
  </si>
  <si>
    <t>円</t>
  </si>
  <si>
    <t>（元）</t>
    <rPh sb="1" eb="2">
      <t>ゲン</t>
    </rPh>
    <phoneticPr fontId="4"/>
  </si>
  <si>
    <t>(注1)</t>
    <rPh sb="1" eb="2">
      <t>チュウ</t>
    </rPh>
    <phoneticPr fontId="4"/>
  </si>
  <si>
    <t>(注2)</t>
    <rPh sb="1" eb="2">
      <t>チュウ</t>
    </rPh>
    <phoneticPr fontId="4"/>
  </si>
  <si>
    <t>(注3)</t>
    <rPh sb="1" eb="2">
      <t>チュウ</t>
    </rPh>
    <phoneticPr fontId="4"/>
  </si>
  <si>
    <t>(注4)</t>
    <rPh sb="1" eb="2">
      <t>チュウ</t>
    </rPh>
    <phoneticPr fontId="4"/>
  </si>
  <si>
    <t>○　人口：出生中位、死亡中位　　経済：ケースⅥ
　　 －機械的に給付水準調整を進めた場合－</t>
  </si>
  <si>
    <t>西暦</t>
  </si>
  <si>
    <t>（令和）</t>
  </si>
  <si>
    <t>（元）</t>
  </si>
  <si>
    <t>　②の基礎年金国庫負担額には、基礎年金拠出金に係る地方負担分を含む。</t>
  </si>
  <si>
    <t>　⑥の保険料相当額は、基礎年金給付(国庫負担相当額を除く。)を完全な賦課方式で賄うとした場合に必要な保険料に相当する。</t>
  </si>
  <si>
    <t>　国民年金は、賦課方式を基本としつつ積立金を保有し活用することにより、保険料水準を2017(平成29)年度以降16,900円(2004年度価格)に固定した上で、1号被保険者に対して産前産後期間の保険料免除制度が施行されることに伴い、2019(令和元)年度以降2004年度価格で100円引き上がり、おおむね100年間の財政の均衡を図っている。このため保険料相当額等は、2004年度価格で（　）内に表示している。なお、2019(令和元)年度において、国民年金法第８７条第３項に規定されている国民年金の保険料は2004年度価格で月額17,000円であるが、実際の保険料の額は2004年改正後の物価、賃金の伸びに基づき改定されるものであるため月額16,410円となっている。</t>
  </si>
  <si>
    <t>　厚生年金・国民年金において保険料と国庫負担のみを財源とする完全な賦課方式とした場合でも、拠出金算定対象者数は変化しない。</t>
  </si>
  <si>
    <t>保険収入-給付費</t>
    <rPh sb="0" eb="4">
      <t>ホケンシュウニュウ</t>
    </rPh>
    <rPh sb="5" eb="7">
      <t>キュウフ</t>
    </rPh>
    <rPh sb="7" eb="8">
      <t>ヒ</t>
    </rPh>
    <phoneticPr fontId="4"/>
  </si>
  <si>
    <t>給付費の割合</t>
    <rPh sb="0" eb="2">
      <t>キュウフ</t>
    </rPh>
    <rPh sb="2" eb="3">
      <t>ヒ</t>
    </rPh>
    <rPh sb="4" eb="6">
      <t>ワリアイ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</si>
</sst>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
    <numFmt numFmtId="177" formatCode="0.0_);[Red]\(0.0\)"/>
    <numFmt numFmtId="178" formatCode="0.0_ "/>
    <numFmt numFmtId="179" formatCode="0.0_ ;&quot;-&quot;0.0_ "/>
    <numFmt numFmtId="180" formatCode="0.00_ "/>
    <numFmt numFmtId="181" formatCode="0.0_ ;&quot;-&quot;0.0_ ;\-\ "/>
    <numFmt numFmtId="182" formatCode="0.0_ ;&quot;・&quot;0.0_ ;&quot;・&quot;\ "/>
    <numFmt numFmtId="183" formatCode="\(General\)"/>
    <numFmt numFmtId="184" formatCode="#,##0.0\ \ "/>
    <numFmt numFmtId="185" formatCode="#,##0.0\ "/>
    <numFmt numFmtId="186" formatCode="\(\ #,##0.0\ \)\ "/>
    <numFmt numFmtId="187" formatCode="\(\ #,##0\ \)"/>
    <numFmt numFmtId="188" formatCode="#,##0.000\ "/>
    <numFmt numFmtId="189" formatCode="0.0\ \ "/>
    <numFmt numFmtId="190" formatCode="#,##0.0\ \ \ "/>
    <numFmt numFmtId="191" formatCode="0.000_);[Red]\(0.000\)"/>
  </numFmts>
  <fonts count="28">
    <font>
      <sz val="11"/>
      <name val="ＭＳ Ｐゴシック"/>
      <family val="3"/>
      <charset val="128"/>
    </font>
    <font>
      <sz val="11"/>
      <color indexed="8"/>
      <name val="ＭＳ Ｐゴシック"/>
      <family val="3"/>
      <charset val="128"/>
    </font>
    <font>
      <sz val="11"/>
      <name val="ＭＳ Ｐゴシック"/>
      <family val="3"/>
      <charset val="128"/>
    </font>
    <font>
      <sz val="28"/>
      <name val="ＭＳ Ｐゴシック"/>
      <family val="3"/>
      <charset val="128"/>
    </font>
    <font>
      <sz val="6"/>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color indexed="8"/>
      <name val="ＭＳ Ｐゴシック"/>
      <family val="3"/>
      <charset val="128"/>
    </font>
    <font>
      <sz val="16"/>
      <name val="ＭＳ Ｐゴシック"/>
      <family val="3"/>
      <charset val="128"/>
    </font>
    <font>
      <sz val="11"/>
      <name val="ＭＳ Ｐ明朝"/>
      <family val="1"/>
      <charset val="128"/>
    </font>
    <font>
      <sz val="10"/>
      <name val="ＭＳ 明朝"/>
      <family val="1"/>
      <charset val="128"/>
    </font>
    <font>
      <sz val="12"/>
      <name val="ＭＳ 明朝"/>
      <family val="1"/>
      <charset val="128"/>
    </font>
    <font>
      <sz val="36"/>
      <name val="ＭＳ Ｐゴシック"/>
      <family val="3"/>
      <charset val="128"/>
    </font>
    <font>
      <sz val="22"/>
      <color indexed="10"/>
      <name val="ＭＳ Ｐゴシック"/>
      <family val="3"/>
      <charset val="128"/>
    </font>
    <font>
      <sz val="22"/>
      <name val="ＭＳ Ｐゴシック"/>
      <family val="3"/>
      <charset val="128"/>
    </font>
    <font>
      <sz val="12"/>
      <name val="ＭＳ Ｐ明朝"/>
      <family val="1"/>
      <charset val="128"/>
    </font>
    <font>
      <sz val="6"/>
      <name val="ＭＳ 明朝"/>
      <family val="1"/>
      <charset val="128"/>
    </font>
    <font>
      <sz val="9"/>
      <name val="ＭＳ Ｐ明朝"/>
      <family val="1"/>
      <charset val="128"/>
    </font>
    <font>
      <sz val="8"/>
      <name val="ＭＳ Ｐ明朝"/>
      <family val="1"/>
      <charset val="128"/>
    </font>
    <font>
      <sz val="10"/>
      <name val="ＭＳ Ｐ明朝"/>
      <family val="1"/>
      <charset val="128"/>
    </font>
    <font>
      <sz val="14"/>
      <name val="ＭＳ Ｐ明朝"/>
      <family val="1"/>
      <charset val="128"/>
    </font>
    <font>
      <sz val="18"/>
      <name val="ＭＳ Ｐ明朝"/>
      <family val="1"/>
      <charset val="128"/>
    </font>
    <font>
      <sz val="16"/>
      <name val="ＭＳ Ｐ明朝"/>
      <family val="1"/>
      <charset val="128"/>
    </font>
  </fonts>
  <fills count="3">
    <fill>
      <patternFill patternType="none"/>
    </fill>
    <fill>
      <patternFill patternType="gray125"/>
    </fill>
    <fill>
      <patternFill patternType="solid">
        <fgColor indexed="13"/>
        <bgColor indexed="64"/>
      </patternFill>
    </fill>
  </fills>
  <borders count="81">
    <border>
      <left/>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dashed">
        <color indexed="64"/>
      </left>
      <right/>
      <top style="medium">
        <color indexed="64"/>
      </top>
      <bottom/>
      <diagonal/>
    </border>
    <border>
      <left style="medium">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top/>
      <bottom/>
      <diagonal/>
    </border>
    <border>
      <left style="thin">
        <color indexed="64"/>
      </left>
      <right style="medium">
        <color indexed="64"/>
      </right>
      <top/>
      <bottom/>
      <diagonal/>
    </border>
    <border>
      <left style="double">
        <color indexed="64"/>
      </left>
      <right style="medium">
        <color indexed="64"/>
      </right>
      <top style="thin">
        <color indexed="64"/>
      </top>
      <bottom/>
      <diagonal/>
    </border>
    <border>
      <left style="dashed">
        <color indexed="64"/>
      </left>
      <right/>
      <top/>
      <bottom/>
      <diagonal/>
    </border>
    <border>
      <left/>
      <right style="thin">
        <color indexed="64"/>
      </right>
      <top/>
      <bottom/>
      <diagonal/>
    </border>
    <border>
      <left style="double">
        <color indexed="64"/>
      </left>
      <right style="medium">
        <color indexed="64"/>
      </right>
      <top/>
      <bottom/>
      <diagonal/>
    </border>
    <border>
      <left style="double">
        <color indexed="64"/>
      </left>
      <right/>
      <top/>
      <bottom style="medium">
        <color indexed="64"/>
      </bottom>
      <diagonal/>
    </border>
    <border>
      <left style="dashed">
        <color indexed="64"/>
      </left>
      <right/>
      <top/>
      <bottom style="medium">
        <color indexed="64"/>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double">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style="double">
        <color indexed="64"/>
      </left>
      <right style="dashed">
        <color indexed="64"/>
      </right>
      <top style="medium">
        <color indexed="64"/>
      </top>
      <bottom/>
      <diagonal/>
    </border>
    <border>
      <left style="double">
        <color indexed="64"/>
      </left>
      <right style="dashed">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s>
  <cellStyleXfs count="5">
    <xf numFmtId="0" fontId="0" fillId="0" borderId="0"/>
    <xf numFmtId="9"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16" fillId="0" borderId="0"/>
  </cellStyleXfs>
  <cellXfs count="396">
    <xf numFmtId="0" fontId="0" fillId="0" borderId="0" xfId="0"/>
    <xf numFmtId="0" fontId="3" fillId="0" borderId="0" xfId="0" applyFont="1" applyFill="1" applyAlignment="1">
      <alignment horizontal="center" vertical="center"/>
    </xf>
    <xf numFmtId="0" fontId="5" fillId="0" borderId="0" xfId="0" applyFont="1" applyFill="1" applyAlignment="1">
      <alignment horizontal="center" vertical="center"/>
    </xf>
    <xf numFmtId="0" fontId="0" fillId="0" borderId="0" xfId="0" applyFill="1"/>
    <xf numFmtId="0" fontId="6" fillId="0" borderId="0" xfId="0" applyFont="1" applyFill="1" applyAlignment="1">
      <alignment horizontal="center" vertical="center"/>
    </xf>
    <xf numFmtId="0" fontId="6"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8" fillId="0" borderId="0" xfId="0" applyFont="1" applyFill="1"/>
    <xf numFmtId="0" fontId="8" fillId="0" borderId="1" xfId="0" applyFont="1" applyFill="1" applyBorder="1" applyAlignment="1">
      <alignment vertical="center"/>
    </xf>
    <xf numFmtId="0" fontId="8" fillId="0" borderId="2" xfId="0" applyFont="1" applyFill="1" applyBorder="1" applyAlignment="1">
      <alignment horizontal="center" vertical="center"/>
    </xf>
    <xf numFmtId="0" fontId="8" fillId="0" borderId="3" xfId="0" applyFont="1" applyFill="1" applyBorder="1"/>
    <xf numFmtId="0" fontId="8" fillId="0" borderId="4" xfId="0" applyFont="1" applyFill="1" applyBorder="1" applyAlignment="1">
      <alignment horizontal="left"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0" xfId="0" applyFont="1" applyFill="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176" fontId="8" fillId="0" borderId="7" xfId="0" applyNumberFormat="1" applyFont="1" applyBorder="1" applyAlignment="1">
      <alignment horizontal="center" vertical="center"/>
    </xf>
    <xf numFmtId="0" fontId="8" fillId="0" borderId="8" xfId="0" applyFont="1" applyFill="1" applyBorder="1" applyAlignment="1">
      <alignment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Border="1" applyAlignment="1"/>
    <xf numFmtId="0" fontId="8" fillId="0" borderId="0" xfId="0" applyFont="1" applyBorder="1" applyAlignment="1">
      <alignment vertical="center"/>
    </xf>
    <xf numFmtId="0" fontId="8" fillId="0" borderId="16" xfId="0" applyFont="1" applyFill="1" applyBorder="1" applyAlignment="1">
      <alignment horizontal="center" vertical="center" shrinkToFit="1"/>
    </xf>
    <xf numFmtId="176" fontId="8" fillId="0" borderId="17" xfId="0" applyNumberFormat="1" applyFont="1" applyFill="1" applyBorder="1" applyAlignment="1">
      <alignment horizontal="center" vertical="center"/>
    </xf>
    <xf numFmtId="176" fontId="8" fillId="0" borderId="18" xfId="0" applyNumberFormat="1" applyFont="1" applyFill="1" applyBorder="1" applyAlignment="1">
      <alignment horizontal="center" vertical="center"/>
    </xf>
    <xf numFmtId="176" fontId="8" fillId="0" borderId="19" xfId="0" applyNumberFormat="1" applyFont="1" applyFill="1" applyBorder="1" applyAlignment="1">
      <alignment horizontal="center" vertical="center"/>
    </xf>
    <xf numFmtId="176" fontId="8" fillId="0" borderId="20" xfId="0" applyNumberFormat="1" applyFont="1" applyFill="1" applyBorder="1" applyAlignment="1">
      <alignment horizontal="center" vertical="center"/>
    </xf>
    <xf numFmtId="176" fontId="8" fillId="0" borderId="21" xfId="0" applyNumberFormat="1" applyFont="1" applyFill="1" applyBorder="1" applyAlignment="1">
      <alignment horizontal="center" vertical="center"/>
    </xf>
    <xf numFmtId="176" fontId="8" fillId="0" borderId="22" xfId="0" applyNumberFormat="1" applyFont="1" applyFill="1" applyBorder="1" applyAlignment="1">
      <alignment horizontal="center" vertical="center"/>
    </xf>
    <xf numFmtId="176" fontId="8" fillId="0" borderId="23" xfId="0" applyNumberFormat="1" applyFont="1" applyFill="1" applyBorder="1" applyAlignment="1">
      <alignment horizontal="center" vertical="center"/>
    </xf>
    <xf numFmtId="0" fontId="8" fillId="0" borderId="24" xfId="0" applyFont="1" applyBorder="1" applyAlignment="1">
      <alignment vertical="top"/>
    </xf>
    <xf numFmtId="0" fontId="8" fillId="0" borderId="25" xfId="0" applyFont="1" applyBorder="1" applyAlignment="1">
      <alignment vertical="center"/>
    </xf>
    <xf numFmtId="0" fontId="8" fillId="0" borderId="0" xfId="0" applyFont="1" applyFill="1" applyAlignment="1">
      <alignment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0" fillId="0" borderId="0" xfId="0" applyFont="1" applyFill="1" applyAlignment="1">
      <alignment vertical="top"/>
    </xf>
    <xf numFmtId="0" fontId="8" fillId="0" borderId="0" xfId="0" applyFont="1" applyFill="1" applyAlignment="1">
      <alignment horizontal="right" vertical="center"/>
    </xf>
    <xf numFmtId="177" fontId="8" fillId="0" borderId="0" xfId="0" applyNumberFormat="1" applyFont="1" applyFill="1" applyAlignment="1">
      <alignment horizontal="right" vertical="center"/>
    </xf>
    <xf numFmtId="0" fontId="11" fillId="0" borderId="2" xfId="0" applyFont="1" applyFill="1" applyBorder="1" applyAlignment="1">
      <alignment horizontal="center" vertical="center"/>
    </xf>
    <xf numFmtId="0" fontId="11" fillId="0" borderId="2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9" xfId="0" applyFont="1" applyFill="1" applyBorder="1" applyAlignment="1">
      <alignment vertical="center"/>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0" fillId="0" borderId="0" xfId="0" applyFill="1" applyAlignment="1">
      <alignment vertical="center"/>
    </xf>
    <xf numFmtId="0" fontId="11" fillId="0" borderId="30"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8" fillId="0" borderId="34" xfId="0" applyFont="1" applyFill="1" applyBorder="1" applyAlignment="1">
      <alignment horizontal="center"/>
    </xf>
    <xf numFmtId="0" fontId="12" fillId="0" borderId="0" xfId="0" applyFont="1" applyFill="1" applyBorder="1" applyAlignment="1">
      <alignment horizontal="right"/>
    </xf>
    <xf numFmtId="0" fontId="12" fillId="0" borderId="35" xfId="0" applyFont="1" applyFill="1" applyBorder="1" applyAlignment="1">
      <alignment horizontal="right" vertical="center"/>
    </xf>
    <xf numFmtId="0" fontId="12" fillId="0" borderId="36" xfId="0" applyFont="1" applyFill="1" applyBorder="1" applyAlignment="1">
      <alignment horizontal="right" vertical="center" wrapText="1"/>
    </xf>
    <xf numFmtId="0" fontId="12" fillId="0" borderId="36" xfId="0" applyFont="1" applyFill="1" applyBorder="1" applyAlignment="1">
      <alignment horizontal="right"/>
    </xf>
    <xf numFmtId="0" fontId="12" fillId="0" borderId="36" xfId="0" applyFont="1" applyFill="1" applyBorder="1" applyAlignment="1">
      <alignment horizontal="right" vertical="center"/>
    </xf>
    <xf numFmtId="0" fontId="12" fillId="0" borderId="37" xfId="0" applyFont="1" applyFill="1" applyBorder="1" applyAlignment="1">
      <alignment horizontal="right"/>
    </xf>
    <xf numFmtId="0" fontId="12" fillId="0" borderId="37" xfId="0" applyFont="1" applyFill="1" applyBorder="1" applyAlignment="1">
      <alignment horizontal="right" vertical="center" wrapText="1"/>
    </xf>
    <xf numFmtId="0" fontId="12" fillId="0" borderId="36" xfId="0" applyFont="1" applyFill="1" applyBorder="1" applyAlignment="1">
      <alignment horizontal="right" vertical="top" wrapText="1"/>
    </xf>
    <xf numFmtId="0" fontId="9" fillId="0" borderId="38" xfId="0" applyFont="1" applyFill="1" applyBorder="1" applyAlignment="1">
      <alignment horizontal="left" vertical="top" wrapText="1"/>
    </xf>
    <xf numFmtId="0" fontId="12" fillId="0" borderId="39" xfId="0" applyFont="1" applyFill="1" applyBorder="1" applyAlignment="1">
      <alignment horizontal="right" vertical="center" wrapText="1"/>
    </xf>
    <xf numFmtId="0" fontId="9" fillId="0" borderId="0" xfId="0" applyFont="1" applyFill="1" applyBorder="1" applyAlignment="1">
      <alignment horizontal="left" vertical="top" wrapText="1"/>
    </xf>
    <xf numFmtId="0" fontId="0" fillId="0" borderId="15" xfId="0" applyFont="1" applyFill="1" applyBorder="1" applyAlignment="1">
      <alignment horizontal="right" vertical="center" wrapText="1"/>
    </xf>
    <xf numFmtId="0" fontId="0" fillId="0" borderId="35" xfId="0" applyFont="1" applyFill="1" applyBorder="1" applyAlignment="1">
      <alignment horizontal="right" vertical="center" wrapText="1"/>
    </xf>
    <xf numFmtId="0" fontId="0" fillId="0" borderId="38" xfId="0" applyFont="1" applyFill="1" applyBorder="1" applyAlignment="1">
      <alignment horizontal="right" vertical="center" wrapText="1"/>
    </xf>
    <xf numFmtId="0" fontId="0" fillId="0" borderId="37" xfId="0" applyFont="1" applyFill="1" applyBorder="1" applyAlignment="1">
      <alignment horizontal="right" vertical="center" wrapText="1"/>
    </xf>
    <xf numFmtId="0" fontId="0" fillId="0" borderId="40" xfId="0" applyFont="1" applyFill="1" applyBorder="1" applyAlignment="1">
      <alignment horizontal="right" vertical="center" wrapText="1"/>
    </xf>
    <xf numFmtId="0" fontId="0" fillId="0" borderId="34" xfId="0" applyFill="1" applyBorder="1" applyAlignment="1">
      <alignment horizontal="center"/>
    </xf>
    <xf numFmtId="178" fontId="12" fillId="0" borderId="41" xfId="2" applyNumberFormat="1" applyFont="1" applyFill="1" applyBorder="1" applyAlignment="1">
      <alignment shrinkToFit="1"/>
    </xf>
    <xf numFmtId="178" fontId="12" fillId="0" borderId="35" xfId="2" applyNumberFormat="1" applyFont="1" applyFill="1" applyBorder="1" applyAlignment="1">
      <alignment shrinkToFit="1"/>
    </xf>
    <xf numFmtId="178" fontId="12" fillId="0" borderId="36" xfId="2" applyNumberFormat="1" applyFont="1" applyFill="1" applyBorder="1" applyAlignment="1">
      <alignment shrinkToFit="1"/>
    </xf>
    <xf numFmtId="178" fontId="12" fillId="0" borderId="36" xfId="2" applyNumberFormat="1" applyFont="1" applyFill="1" applyBorder="1" applyAlignment="1">
      <alignment horizontal="right" shrinkToFit="1"/>
    </xf>
    <xf numFmtId="178" fontId="12" fillId="0" borderId="37" xfId="2" applyNumberFormat="1" applyFont="1" applyFill="1" applyBorder="1" applyAlignment="1">
      <alignment shrinkToFit="1"/>
    </xf>
    <xf numFmtId="179" fontId="12" fillId="0" borderId="37" xfId="2" applyNumberFormat="1" applyFont="1" applyFill="1" applyBorder="1" applyAlignment="1">
      <alignment shrinkToFit="1"/>
    </xf>
    <xf numFmtId="179" fontId="12" fillId="0" borderId="36" xfId="2" applyNumberFormat="1" applyFont="1" applyFill="1" applyBorder="1" applyAlignment="1">
      <alignment horizontal="right" shrinkToFit="1"/>
    </xf>
    <xf numFmtId="178" fontId="12" fillId="0" borderId="38" xfId="2" applyNumberFormat="1" applyFont="1" applyFill="1" applyBorder="1" applyAlignment="1">
      <alignment horizontal="right"/>
    </xf>
    <xf numFmtId="178" fontId="12" fillId="0" borderId="42" xfId="3" applyNumberFormat="1" applyFont="1" applyFill="1" applyBorder="1"/>
    <xf numFmtId="178" fontId="12" fillId="0" borderId="0" xfId="2" applyNumberFormat="1" applyFont="1" applyFill="1" applyBorder="1"/>
    <xf numFmtId="178" fontId="12" fillId="0" borderId="15" xfId="2" applyNumberFormat="1" applyFont="1" applyFill="1" applyBorder="1"/>
    <xf numFmtId="178" fontId="12" fillId="0" borderId="35" xfId="2" applyNumberFormat="1" applyFont="1" applyFill="1" applyBorder="1"/>
    <xf numFmtId="178" fontId="12" fillId="0" borderId="38" xfId="2" applyNumberFormat="1" applyFont="1" applyFill="1" applyBorder="1"/>
    <xf numFmtId="178" fontId="12" fillId="0" borderId="37" xfId="3" applyNumberFormat="1" applyFont="1" applyFill="1" applyBorder="1"/>
    <xf numFmtId="178" fontId="12" fillId="0" borderId="40" xfId="3" applyNumberFormat="1" applyFont="1" applyFill="1" applyBorder="1"/>
    <xf numFmtId="178" fontId="12" fillId="0" borderId="35" xfId="3" applyNumberFormat="1" applyFont="1" applyFill="1" applyBorder="1"/>
    <xf numFmtId="178" fontId="12" fillId="0" borderId="38" xfId="3" applyNumberFormat="1" applyFont="1" applyFill="1" applyBorder="1"/>
    <xf numFmtId="180" fontId="0" fillId="0" borderId="0" xfId="0" applyNumberFormat="1" applyFill="1"/>
    <xf numFmtId="177" fontId="0" fillId="0" borderId="0" xfId="0" applyNumberFormat="1" applyFill="1"/>
    <xf numFmtId="0" fontId="0" fillId="0" borderId="0" xfId="0" applyFill="1" applyBorder="1"/>
    <xf numFmtId="178" fontId="12" fillId="0" borderId="36" xfId="2" applyNumberFormat="1" applyFont="1" applyFill="1" applyBorder="1" applyAlignment="1">
      <alignment horizontal="right"/>
    </xf>
    <xf numFmtId="178" fontId="12" fillId="0" borderId="42" xfId="2" applyNumberFormat="1" applyFont="1" applyFill="1" applyBorder="1" applyAlignment="1">
      <alignment horizontal="right"/>
    </xf>
    <xf numFmtId="178" fontId="12" fillId="0" borderId="43" xfId="3" applyNumberFormat="1" applyFont="1" applyFill="1" applyBorder="1"/>
    <xf numFmtId="178" fontId="12" fillId="0" borderId="44" xfId="3" applyNumberFormat="1" applyFont="1" applyFill="1" applyBorder="1"/>
    <xf numFmtId="178" fontId="12" fillId="0" borderId="26" xfId="3" applyNumberFormat="1" applyFont="1" applyFill="1" applyBorder="1"/>
    <xf numFmtId="178" fontId="12" fillId="0" borderId="27" xfId="3" applyNumberFormat="1" applyFont="1" applyFill="1" applyBorder="1"/>
    <xf numFmtId="0" fontId="13" fillId="0" borderId="4" xfId="0" applyFont="1" applyFill="1" applyBorder="1" applyAlignment="1">
      <alignment vertical="center"/>
    </xf>
    <xf numFmtId="0" fontId="7" fillId="0" borderId="0" xfId="0" applyFont="1" applyFill="1"/>
    <xf numFmtId="0" fontId="8" fillId="0" borderId="25" xfId="0" applyFont="1" applyFill="1" applyBorder="1" applyAlignment="1">
      <alignment vertical="center"/>
    </xf>
    <xf numFmtId="181" fontId="12" fillId="0" borderId="37" xfId="2" applyNumberFormat="1" applyFont="1" applyFill="1" applyBorder="1" applyAlignment="1">
      <alignment shrinkToFit="1"/>
    </xf>
    <xf numFmtId="0" fontId="0" fillId="0" borderId="15" xfId="0" applyFill="1" applyBorder="1" applyAlignment="1">
      <alignment horizontal="center"/>
    </xf>
    <xf numFmtId="178" fontId="12" fillId="0" borderId="45" xfId="2" applyNumberFormat="1" applyFont="1" applyFill="1" applyBorder="1" applyAlignment="1">
      <alignment shrinkToFit="1"/>
    </xf>
    <xf numFmtId="178" fontId="12" fillId="0" borderId="46" xfId="2" applyNumberFormat="1" applyFont="1" applyFill="1" applyBorder="1" applyAlignment="1">
      <alignment horizontal="right" shrinkToFit="1"/>
    </xf>
    <xf numFmtId="0" fontId="0" fillId="0" borderId="24" xfId="0" applyFill="1" applyBorder="1" applyAlignment="1">
      <alignment horizontal="center"/>
    </xf>
    <xf numFmtId="178" fontId="12" fillId="0" borderId="47" xfId="2" applyNumberFormat="1" applyFont="1" applyFill="1" applyBorder="1" applyAlignment="1">
      <alignment shrinkToFit="1"/>
    </xf>
    <xf numFmtId="178" fontId="12" fillId="0" borderId="26" xfId="2" applyNumberFormat="1" applyFont="1" applyFill="1" applyBorder="1" applyAlignment="1">
      <alignment shrinkToFit="1"/>
    </xf>
    <xf numFmtId="178" fontId="12" fillId="0" borderId="48" xfId="2" applyNumberFormat="1" applyFont="1" applyFill="1" applyBorder="1" applyAlignment="1">
      <alignment shrinkToFit="1"/>
    </xf>
    <xf numFmtId="178" fontId="12" fillId="0" borderId="43" xfId="2" applyNumberFormat="1" applyFont="1" applyFill="1" applyBorder="1" applyAlignment="1">
      <alignment shrinkToFit="1"/>
    </xf>
    <xf numFmtId="178" fontId="12" fillId="0" borderId="49" xfId="2" applyNumberFormat="1" applyFont="1" applyFill="1" applyBorder="1" applyAlignment="1">
      <alignment horizontal="right" shrinkToFit="1"/>
    </xf>
    <xf numFmtId="179" fontId="12" fillId="0" borderId="43" xfId="2" applyNumberFormat="1" applyFont="1" applyFill="1" applyBorder="1" applyAlignment="1">
      <alignment shrinkToFit="1"/>
    </xf>
    <xf numFmtId="179" fontId="12" fillId="0" borderId="48" xfId="2" applyNumberFormat="1" applyFont="1" applyFill="1" applyBorder="1" applyAlignment="1">
      <alignment shrinkToFit="1"/>
    </xf>
    <xf numFmtId="178" fontId="12" fillId="0" borderId="48" xfId="2" applyNumberFormat="1" applyFont="1" applyFill="1" applyBorder="1"/>
    <xf numFmtId="178" fontId="12" fillId="0" borderId="50" xfId="2" applyNumberFormat="1" applyFont="1" applyFill="1" applyBorder="1"/>
    <xf numFmtId="178" fontId="12" fillId="0" borderId="24" xfId="2" applyNumberFormat="1" applyFont="1" applyFill="1" applyBorder="1"/>
    <xf numFmtId="178" fontId="12" fillId="0" borderId="26" xfId="2" applyNumberFormat="1" applyFont="1" applyFill="1" applyBorder="1"/>
    <xf numFmtId="178" fontId="12" fillId="0" borderId="27" xfId="2" applyNumberFormat="1" applyFont="1" applyFill="1" applyBorder="1"/>
    <xf numFmtId="0" fontId="14" fillId="0" borderId="0" xfId="0" applyFont="1" applyFill="1" applyAlignment="1">
      <alignment vertical="center"/>
    </xf>
    <xf numFmtId="0" fontId="14" fillId="0" borderId="0" xfId="0" applyFont="1" applyFill="1" applyAlignment="1">
      <alignment vertical="center" wrapText="1"/>
    </xf>
    <xf numFmtId="0" fontId="15" fillId="0" borderId="0" xfId="0" applyFont="1" applyFill="1" applyAlignment="1">
      <alignment vertical="center"/>
    </xf>
    <xf numFmtId="0" fontId="8" fillId="0" borderId="2" xfId="0" applyFont="1" applyFill="1" applyBorder="1" applyAlignment="1">
      <alignment vertical="center"/>
    </xf>
    <xf numFmtId="0" fontId="8" fillId="0" borderId="11" xfId="0" applyFont="1" applyFill="1" applyBorder="1" applyAlignment="1">
      <alignment vertical="center"/>
    </xf>
    <xf numFmtId="0" fontId="8" fillId="0" borderId="0" xfId="0" applyFont="1" applyFill="1" applyBorder="1"/>
    <xf numFmtId="0" fontId="8" fillId="0" borderId="0" xfId="0" applyFont="1" applyFill="1" applyBorder="1" applyAlignment="1">
      <alignment horizontal="center" vertical="center"/>
    </xf>
    <xf numFmtId="9" fontId="8" fillId="0" borderId="0" xfId="0" applyNumberFormat="1" applyFont="1" applyFill="1" applyBorder="1" applyAlignment="1">
      <alignment horizontal="center" vertical="center"/>
    </xf>
    <xf numFmtId="178" fontId="12" fillId="0" borderId="41" xfId="3" applyNumberFormat="1" applyFont="1" applyFill="1" applyBorder="1" applyAlignment="1">
      <alignment shrinkToFit="1"/>
    </xf>
    <xf numFmtId="178" fontId="12" fillId="0" borderId="35" xfId="3" applyNumberFormat="1" applyFont="1" applyFill="1" applyBorder="1" applyAlignment="1">
      <alignment shrinkToFit="1"/>
    </xf>
    <xf numFmtId="178" fontId="12" fillId="0" borderId="36" xfId="3" applyNumberFormat="1" applyFont="1" applyFill="1" applyBorder="1" applyAlignment="1">
      <alignment shrinkToFit="1"/>
    </xf>
    <xf numFmtId="178" fontId="12" fillId="0" borderId="37" xfId="3" applyNumberFormat="1" applyFont="1" applyFill="1" applyBorder="1" applyAlignment="1">
      <alignment shrinkToFit="1"/>
    </xf>
    <xf numFmtId="178" fontId="12" fillId="0" borderId="36" xfId="3" applyNumberFormat="1" applyFont="1" applyFill="1" applyBorder="1" applyAlignment="1">
      <alignment horizontal="right" shrinkToFit="1"/>
    </xf>
    <xf numFmtId="179" fontId="12" fillId="0" borderId="37" xfId="3" applyNumberFormat="1" applyFont="1" applyFill="1" applyBorder="1" applyAlignment="1">
      <alignment shrinkToFit="1"/>
    </xf>
    <xf numFmtId="182" fontId="12" fillId="0" borderId="36" xfId="3" applyNumberFormat="1" applyFont="1" applyFill="1" applyBorder="1" applyAlignment="1">
      <alignment shrinkToFit="1"/>
    </xf>
    <xf numFmtId="182" fontId="12" fillId="0" borderId="38" xfId="3" applyNumberFormat="1" applyFont="1" applyFill="1" applyBorder="1"/>
    <xf numFmtId="178" fontId="12" fillId="0" borderId="0" xfId="3" applyNumberFormat="1" applyFont="1" applyFill="1" applyBorder="1"/>
    <xf numFmtId="178" fontId="12" fillId="0" borderId="15" xfId="3" applyNumberFormat="1" applyFont="1" applyFill="1" applyBorder="1"/>
    <xf numFmtId="0" fontId="0" fillId="0" borderId="51" xfId="0" applyFill="1" applyBorder="1" applyAlignment="1">
      <alignment horizontal="center"/>
    </xf>
    <xf numFmtId="178" fontId="12" fillId="0" borderId="52" xfId="3" applyNumberFormat="1" applyFont="1" applyFill="1" applyBorder="1" applyAlignment="1">
      <alignment shrinkToFit="1"/>
    </xf>
    <xf numFmtId="178" fontId="12" fillId="0" borderId="26" xfId="3" applyNumberFormat="1" applyFont="1" applyFill="1" applyBorder="1" applyAlignment="1">
      <alignment shrinkToFit="1"/>
    </xf>
    <xf numFmtId="178" fontId="12" fillId="0" borderId="48" xfId="3" applyNumberFormat="1" applyFont="1" applyFill="1" applyBorder="1" applyAlignment="1">
      <alignment shrinkToFit="1"/>
    </xf>
    <xf numFmtId="178" fontId="12" fillId="0" borderId="43" xfId="3" applyNumberFormat="1" applyFont="1" applyFill="1" applyBorder="1" applyAlignment="1">
      <alignment shrinkToFit="1"/>
    </xf>
    <xf numFmtId="178" fontId="12" fillId="0" borderId="48" xfId="3" applyNumberFormat="1" applyFont="1" applyFill="1" applyBorder="1" applyAlignment="1">
      <alignment horizontal="right" shrinkToFit="1"/>
    </xf>
    <xf numFmtId="179" fontId="12" fillId="0" borderId="43" xfId="3" applyNumberFormat="1" applyFont="1" applyFill="1" applyBorder="1" applyAlignment="1">
      <alignment shrinkToFit="1"/>
    </xf>
    <xf numFmtId="182" fontId="12" fillId="0" borderId="48" xfId="3" applyNumberFormat="1" applyFont="1" applyFill="1" applyBorder="1" applyAlignment="1">
      <alignment shrinkToFit="1"/>
    </xf>
    <xf numFmtId="182" fontId="12" fillId="0" borderId="27" xfId="3" applyNumberFormat="1" applyFont="1" applyFill="1" applyBorder="1"/>
    <xf numFmtId="178" fontId="12" fillId="0" borderId="24" xfId="3" applyNumberFormat="1" applyFont="1" applyFill="1" applyBorder="1"/>
    <xf numFmtId="0" fontId="13" fillId="0" borderId="0" xfId="0" applyFont="1" applyFill="1" applyBorder="1" applyAlignment="1">
      <alignment horizontal="left"/>
    </xf>
    <xf numFmtId="178" fontId="12" fillId="0" borderId="0" xfId="3" applyNumberFormat="1" applyFont="1" applyFill="1" applyBorder="1" applyAlignment="1">
      <alignment shrinkToFit="1"/>
    </xf>
    <xf numFmtId="178" fontId="12" fillId="0" borderId="0" xfId="3" applyNumberFormat="1" applyFont="1" applyFill="1" applyBorder="1" applyAlignment="1">
      <alignment horizontal="right" shrinkToFit="1"/>
    </xf>
    <xf numFmtId="179" fontId="12" fillId="0" borderId="0" xfId="3" applyNumberFormat="1" applyFont="1" applyFill="1" applyBorder="1" applyAlignment="1">
      <alignment shrinkToFit="1"/>
    </xf>
    <xf numFmtId="0" fontId="8" fillId="0" borderId="25" xfId="0" applyFont="1" applyFill="1" applyBorder="1" applyAlignment="1">
      <alignment horizontal="left"/>
    </xf>
    <xf numFmtId="178" fontId="12" fillId="0" borderId="25" xfId="3" applyNumberFormat="1" applyFont="1" applyFill="1" applyBorder="1" applyAlignment="1">
      <alignment shrinkToFit="1"/>
    </xf>
    <xf numFmtId="178" fontId="12" fillId="0" borderId="25" xfId="3" applyNumberFormat="1" applyFont="1" applyFill="1" applyBorder="1" applyAlignment="1">
      <alignment horizontal="right" shrinkToFit="1"/>
    </xf>
    <xf numFmtId="179" fontId="12" fillId="0" borderId="25" xfId="3" applyNumberFormat="1" applyFont="1" applyFill="1" applyBorder="1" applyAlignment="1">
      <alignment shrinkToFit="1"/>
    </xf>
    <xf numFmtId="178" fontId="12" fillId="0" borderId="25" xfId="3" applyNumberFormat="1" applyFont="1" applyFill="1" applyBorder="1"/>
    <xf numFmtId="181" fontId="12" fillId="0" borderId="37" xfId="3" applyNumberFormat="1" applyFont="1" applyFill="1" applyBorder="1" applyAlignment="1">
      <alignment shrinkToFit="1"/>
    </xf>
    <xf numFmtId="178" fontId="12" fillId="0" borderId="45" xfId="3" applyNumberFormat="1" applyFont="1" applyFill="1" applyBorder="1" applyAlignment="1">
      <alignment shrinkToFit="1"/>
    </xf>
    <xf numFmtId="178" fontId="12" fillId="0" borderId="46" xfId="3" applyNumberFormat="1" applyFont="1" applyFill="1" applyBorder="1" applyAlignment="1">
      <alignment horizontal="right" shrinkToFit="1"/>
    </xf>
    <xf numFmtId="178" fontId="12" fillId="0" borderId="53" xfId="3" applyNumberFormat="1" applyFont="1" applyFill="1" applyBorder="1" applyAlignment="1">
      <alignment shrinkToFit="1"/>
    </xf>
    <xf numFmtId="178" fontId="12" fillId="0" borderId="49" xfId="3" applyNumberFormat="1" applyFont="1" applyFill="1" applyBorder="1" applyAlignment="1">
      <alignment horizontal="right" shrinkToFit="1"/>
    </xf>
    <xf numFmtId="179" fontId="12" fillId="0" borderId="48" xfId="3" applyNumberFormat="1" applyFont="1" applyFill="1" applyBorder="1" applyAlignment="1">
      <alignment shrinkToFit="1"/>
    </xf>
    <xf numFmtId="0" fontId="14" fillId="0" borderId="0" xfId="0" applyFont="1" applyFill="1" applyAlignment="1">
      <alignment horizontal="left" vertical="top" wrapText="1"/>
    </xf>
    <xf numFmtId="0" fontId="15" fillId="0" borderId="0" xfId="0" applyFont="1" applyFill="1"/>
    <xf numFmtId="0" fontId="14" fillId="0" borderId="0" xfId="0" applyFont="1" applyFill="1" applyAlignment="1">
      <alignment vertical="top"/>
    </xf>
    <xf numFmtId="0" fontId="17" fillId="0" borderId="0" xfId="4" applyFont="1" applyAlignment="1">
      <alignment vertical="center"/>
    </xf>
    <xf numFmtId="0" fontId="18" fillId="0" borderId="0" xfId="4" applyFont="1" applyAlignment="1">
      <alignment vertical="center"/>
    </xf>
    <xf numFmtId="0" fontId="19" fillId="0" borderId="0" xfId="4" applyFont="1" applyAlignment="1">
      <alignment horizontal="center" vertic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176" fontId="0" fillId="0" borderId="1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0" fontId="13" fillId="0" borderId="0" xfId="4" applyFont="1" applyAlignment="1">
      <alignment vertical="center" wrapText="1"/>
    </xf>
    <xf numFmtId="0" fontId="20" fillId="0" borderId="54" xfId="4" applyFont="1" applyFill="1" applyBorder="1" applyAlignment="1">
      <alignment horizontal="center" vertical="center"/>
    </xf>
    <xf numFmtId="0" fontId="20" fillId="0" borderId="55" xfId="4" applyFont="1" applyFill="1" applyBorder="1" applyAlignment="1">
      <alignment horizontal="center" vertical="center"/>
    </xf>
    <xf numFmtId="0" fontId="20" fillId="0" borderId="28" xfId="4" applyFont="1" applyFill="1" applyBorder="1" applyAlignment="1">
      <alignment horizontal="center" vertical="center"/>
    </xf>
    <xf numFmtId="0" fontId="20" fillId="0" borderId="56" xfId="4" applyFont="1" applyFill="1" applyBorder="1" applyAlignment="1">
      <alignment horizontal="center" vertical="center"/>
    </xf>
    <xf numFmtId="0" fontId="20" fillId="0" borderId="0" xfId="4" applyFont="1" applyFill="1" applyAlignment="1">
      <alignment vertical="center"/>
    </xf>
    <xf numFmtId="0" fontId="8" fillId="0" borderId="0" xfId="4" applyFont="1" applyFill="1" applyBorder="1" applyAlignment="1">
      <alignment vertical="center"/>
    </xf>
    <xf numFmtId="0" fontId="8" fillId="0" borderId="0" xfId="4" applyFont="1" applyFill="1" applyAlignment="1">
      <alignment vertical="center"/>
    </xf>
    <xf numFmtId="0" fontId="20" fillId="0" borderId="35" xfId="4" applyFont="1" applyFill="1" applyBorder="1" applyAlignment="1">
      <alignment horizontal="center"/>
    </xf>
    <xf numFmtId="0" fontId="20" fillId="0" borderId="36" xfId="4" applyFont="1" applyFill="1" applyBorder="1" applyAlignment="1">
      <alignment horizontal="center"/>
    </xf>
    <xf numFmtId="0" fontId="20" fillId="0" borderId="38" xfId="4" applyFont="1" applyFill="1" applyBorder="1" applyAlignment="1">
      <alignment horizontal="center"/>
    </xf>
    <xf numFmtId="0" fontId="8" fillId="0" borderId="0" xfId="4" applyFont="1" applyFill="1" applyAlignment="1">
      <alignment horizontal="center" vertical="center"/>
    </xf>
    <xf numFmtId="0" fontId="20" fillId="0" borderId="35" xfId="4" applyFont="1" applyFill="1" applyBorder="1" applyAlignment="1">
      <alignment horizontal="center" vertical="center"/>
    </xf>
    <xf numFmtId="0" fontId="20" fillId="0" borderId="36" xfId="4" applyFont="1" applyFill="1" applyBorder="1" applyAlignment="1">
      <alignment horizontal="center" vertical="center"/>
    </xf>
    <xf numFmtId="0" fontId="20" fillId="0" borderId="38" xfId="4" applyFont="1" applyFill="1" applyBorder="1" applyAlignment="1">
      <alignment horizontal="center" vertical="center"/>
    </xf>
    <xf numFmtId="0" fontId="20" fillId="0" borderId="57" xfId="4" applyFont="1" applyFill="1" applyBorder="1" applyAlignment="1">
      <alignment horizontal="center" vertical="center"/>
    </xf>
    <xf numFmtId="0" fontId="20" fillId="0" borderId="58" xfId="4" applyFont="1" applyFill="1" applyBorder="1" applyAlignment="1">
      <alignment horizontal="center" vertical="center"/>
    </xf>
    <xf numFmtId="0" fontId="20" fillId="0" borderId="35" xfId="4" applyFont="1" applyFill="1" applyBorder="1" applyAlignment="1">
      <alignment horizontal="center" vertical="top"/>
    </xf>
    <xf numFmtId="0" fontId="22" fillId="0" borderId="36" xfId="4" applyFont="1" applyFill="1" applyBorder="1" applyAlignment="1">
      <alignment horizontal="center" vertical="center"/>
    </xf>
    <xf numFmtId="0" fontId="23" fillId="0" borderId="38" xfId="4" applyFont="1" applyFill="1" applyBorder="1" applyAlignment="1">
      <alignment horizontal="center" vertical="center"/>
    </xf>
    <xf numFmtId="0" fontId="8" fillId="0" borderId="35" xfId="4" applyFont="1" applyFill="1" applyBorder="1" applyAlignment="1">
      <alignment vertical="center"/>
    </xf>
    <xf numFmtId="0" fontId="14" fillId="0" borderId="32" xfId="4" applyFont="1" applyFill="1" applyBorder="1" applyAlignment="1">
      <alignment horizontal="center" vertical="center"/>
    </xf>
    <xf numFmtId="0" fontId="14" fillId="0" borderId="59" xfId="4" applyFont="1" applyFill="1" applyBorder="1" applyAlignment="1">
      <alignment horizontal="center" vertical="center"/>
    </xf>
    <xf numFmtId="0" fontId="14" fillId="0" borderId="0" xfId="4" applyFont="1" applyFill="1" applyBorder="1" applyAlignment="1">
      <alignment horizontal="center" vertical="center"/>
    </xf>
    <xf numFmtId="0" fontId="25" fillId="0" borderId="32" xfId="4" applyFont="1" applyFill="1" applyBorder="1" applyAlignment="1">
      <alignment horizontal="center" vertical="center"/>
    </xf>
    <xf numFmtId="0" fontId="20" fillId="0" borderId="60" xfId="4" applyFont="1" applyFill="1" applyBorder="1" applyAlignment="1">
      <alignment horizontal="center" vertical="center"/>
    </xf>
    <xf numFmtId="0" fontId="14" fillId="0" borderId="15" xfId="4" applyFont="1" applyBorder="1" applyAlignment="1">
      <alignment horizontal="center" vertical="center"/>
    </xf>
    <xf numFmtId="183" fontId="14" fillId="0" borderId="0" xfId="4" applyNumberFormat="1" applyFont="1" applyBorder="1" applyAlignment="1">
      <alignment horizontal="center" vertical="center"/>
    </xf>
    <xf numFmtId="0" fontId="14" fillId="0" borderId="22" xfId="4" applyFont="1" applyBorder="1" applyAlignment="1">
      <alignment horizontal="right" vertical="center"/>
    </xf>
    <xf numFmtId="0" fontId="14" fillId="0" borderId="21" xfId="4" applyFont="1" applyBorder="1" applyAlignment="1">
      <alignment horizontal="right" vertical="center"/>
    </xf>
    <xf numFmtId="0" fontId="14" fillId="0" borderId="61" xfId="4" applyFont="1" applyBorder="1" applyAlignment="1">
      <alignment horizontal="right" vertical="center"/>
    </xf>
    <xf numFmtId="0" fontId="14" fillId="0" borderId="62" xfId="4" applyFont="1" applyBorder="1" applyAlignment="1">
      <alignment horizontal="right" vertical="center"/>
    </xf>
    <xf numFmtId="0" fontId="14" fillId="0" borderId="63" xfId="4" applyFont="1" applyBorder="1" applyAlignment="1">
      <alignment horizontal="right" vertical="center"/>
    </xf>
    <xf numFmtId="0" fontId="14" fillId="0" borderId="0" xfId="4" applyFont="1" applyAlignment="1">
      <alignment vertical="center"/>
    </xf>
    <xf numFmtId="0" fontId="14" fillId="0" borderId="0" xfId="4" applyFont="1" applyBorder="1" applyAlignment="1">
      <alignment horizontal="right" vertical="center"/>
    </xf>
    <xf numFmtId="0" fontId="14" fillId="0" borderId="36" xfId="4" applyFont="1" applyBorder="1" applyAlignment="1">
      <alignment horizontal="right" vertical="center"/>
    </xf>
    <xf numFmtId="0" fontId="14" fillId="0" borderId="23" xfId="4" applyFont="1" applyBorder="1" applyAlignment="1">
      <alignment horizontal="right" vertical="center"/>
    </xf>
    <xf numFmtId="0" fontId="7" fillId="0" borderId="0" xfId="4" applyFont="1" applyBorder="1" applyAlignment="1">
      <alignment vertical="center"/>
    </xf>
    <xf numFmtId="0" fontId="7" fillId="0" borderId="0" xfId="4" applyFont="1" applyAlignment="1">
      <alignment vertical="center"/>
    </xf>
    <xf numFmtId="0" fontId="25" fillId="0" borderId="15" xfId="4" applyFont="1" applyBorder="1" applyAlignment="1">
      <alignment horizontal="right" vertical="center"/>
    </xf>
    <xf numFmtId="183" fontId="25" fillId="0" borderId="0" xfId="4" applyNumberFormat="1" applyFont="1" applyBorder="1" applyAlignment="1">
      <alignment horizontal="center" vertical="center"/>
    </xf>
    <xf numFmtId="184" fontId="25" fillId="0" borderId="35" xfId="4" applyNumberFormat="1" applyFont="1" applyBorder="1" applyAlignment="1">
      <alignment vertical="center"/>
    </xf>
    <xf numFmtId="184" fontId="25" fillId="0" borderId="0" xfId="4" applyNumberFormat="1" applyFont="1" applyBorder="1" applyAlignment="1">
      <alignment vertical="center"/>
    </xf>
    <xf numFmtId="185" fontId="25" fillId="0" borderId="36" xfId="4" applyNumberFormat="1" applyFont="1" applyFill="1" applyBorder="1" applyAlignment="1">
      <alignment vertical="center"/>
    </xf>
    <xf numFmtId="186" fontId="25" fillId="0" borderId="41" xfId="4" applyNumberFormat="1" applyFont="1" applyBorder="1" applyAlignment="1">
      <alignment vertical="center"/>
    </xf>
    <xf numFmtId="184" fontId="25" fillId="0" borderId="35" xfId="4" applyNumberFormat="1" applyFont="1" applyFill="1" applyBorder="1" applyAlignment="1">
      <alignment vertical="center"/>
    </xf>
    <xf numFmtId="187" fontId="25" fillId="0" borderId="35" xfId="4" applyNumberFormat="1" applyFont="1" applyFill="1" applyBorder="1" applyAlignment="1">
      <alignment horizontal="center" vertical="center"/>
    </xf>
    <xf numFmtId="187" fontId="25" fillId="0" borderId="38" xfId="4" applyNumberFormat="1" applyFont="1" applyBorder="1" applyAlignment="1">
      <alignment horizontal="center" vertical="center"/>
    </xf>
    <xf numFmtId="188" fontId="26" fillId="0" borderId="0" xfId="4" applyNumberFormat="1" applyFont="1" applyAlignment="1">
      <alignment vertical="center"/>
    </xf>
    <xf numFmtId="189" fontId="25" fillId="0" borderId="35" xfId="4" applyNumberFormat="1" applyFont="1" applyBorder="1" applyAlignment="1">
      <alignment vertical="center"/>
    </xf>
    <xf numFmtId="189" fontId="25" fillId="0" borderId="0" xfId="4" applyNumberFormat="1" applyFont="1" applyBorder="1" applyAlignment="1">
      <alignment vertical="center"/>
    </xf>
    <xf numFmtId="189" fontId="25" fillId="0" borderId="36" xfId="4" applyNumberFormat="1" applyFont="1" applyBorder="1" applyAlignment="1">
      <alignment vertical="center"/>
    </xf>
    <xf numFmtId="190" fontId="25" fillId="0" borderId="35" xfId="4" applyNumberFormat="1" applyFont="1" applyBorder="1" applyAlignment="1">
      <alignment vertical="center"/>
    </xf>
    <xf numFmtId="190" fontId="25" fillId="0" borderId="36" xfId="4" applyNumberFormat="1" applyFont="1" applyBorder="1" applyAlignment="1">
      <alignment vertical="center"/>
    </xf>
    <xf numFmtId="190" fontId="25" fillId="0" borderId="38" xfId="4" applyNumberFormat="1" applyFont="1" applyBorder="1" applyAlignment="1">
      <alignment vertical="center"/>
    </xf>
    <xf numFmtId="0" fontId="6" fillId="0" borderId="0" xfId="4" applyFont="1" applyBorder="1"/>
    <xf numFmtId="0" fontId="6" fillId="0" borderId="0" xfId="4" applyFont="1"/>
    <xf numFmtId="180" fontId="7" fillId="0" borderId="0" xfId="4" applyNumberFormat="1" applyFont="1"/>
    <xf numFmtId="187" fontId="25" fillId="0" borderId="35" xfId="4" applyNumberFormat="1" applyFont="1" applyBorder="1" applyAlignment="1">
      <alignment horizontal="center" vertical="center"/>
    </xf>
    <xf numFmtId="188" fontId="26" fillId="0" borderId="0" xfId="4" applyNumberFormat="1" applyFont="1" applyBorder="1" applyAlignment="1">
      <alignment vertical="center"/>
    </xf>
    <xf numFmtId="0" fontId="25" fillId="0" borderId="24" xfId="4" applyFont="1" applyBorder="1" applyAlignment="1">
      <alignment horizontal="right" vertical="center"/>
    </xf>
    <xf numFmtId="183" fontId="25" fillId="0" borderId="25" xfId="4" applyNumberFormat="1" applyFont="1" applyBorder="1" applyAlignment="1">
      <alignment horizontal="center" vertical="center"/>
    </xf>
    <xf numFmtId="184" fontId="25" fillId="0" borderId="26" xfId="4" applyNumberFormat="1" applyFont="1" applyBorder="1" applyAlignment="1">
      <alignment vertical="center"/>
    </xf>
    <xf numFmtId="184" fontId="25" fillId="0" borderId="25" xfId="4" applyNumberFormat="1" applyFont="1" applyBorder="1" applyAlignment="1">
      <alignment vertical="center"/>
    </xf>
    <xf numFmtId="185" fontId="25" fillId="0" borderId="48" xfId="4" applyNumberFormat="1" applyFont="1" applyFill="1" applyBorder="1" applyAlignment="1">
      <alignment vertical="center"/>
    </xf>
    <xf numFmtId="186" fontId="25" fillId="0" borderId="52" xfId="4" applyNumberFormat="1" applyFont="1" applyBorder="1" applyAlignment="1">
      <alignment vertical="center"/>
    </xf>
    <xf numFmtId="184" fontId="25" fillId="0" borderId="26" xfId="4" applyNumberFormat="1" applyFont="1" applyFill="1" applyBorder="1" applyAlignment="1">
      <alignment vertical="center"/>
    </xf>
    <xf numFmtId="187" fontId="25" fillId="0" borderId="26" xfId="4" applyNumberFormat="1" applyFont="1" applyBorder="1" applyAlignment="1">
      <alignment horizontal="center" vertical="center"/>
    </xf>
    <xf numFmtId="187" fontId="25" fillId="0" borderId="27" xfId="4" applyNumberFormat="1" applyFont="1" applyBorder="1" applyAlignment="1">
      <alignment horizontal="center" vertical="center"/>
    </xf>
    <xf numFmtId="189" fontId="25" fillId="0" borderId="26" xfId="4" applyNumberFormat="1" applyFont="1" applyBorder="1" applyAlignment="1">
      <alignment vertical="center"/>
    </xf>
    <xf numFmtId="189" fontId="25" fillId="0" borderId="25" xfId="4" applyNumberFormat="1" applyFont="1" applyBorder="1" applyAlignment="1">
      <alignment vertical="center"/>
    </xf>
    <xf numFmtId="189" fontId="25" fillId="0" borderId="48" xfId="4" applyNumberFormat="1" applyFont="1" applyBorder="1" applyAlignment="1">
      <alignment vertical="center"/>
    </xf>
    <xf numFmtId="190" fontId="25" fillId="0" borderId="26" xfId="4" applyNumberFormat="1" applyFont="1" applyBorder="1" applyAlignment="1">
      <alignment vertical="center"/>
    </xf>
    <xf numFmtId="190" fontId="25" fillId="0" borderId="48" xfId="4" applyNumberFormat="1" applyFont="1" applyBorder="1" applyAlignment="1">
      <alignment vertical="center"/>
    </xf>
    <xf numFmtId="190" fontId="25" fillId="0" borderId="27" xfId="4" applyNumberFormat="1" applyFont="1" applyBorder="1" applyAlignment="1">
      <alignment vertical="center"/>
    </xf>
    <xf numFmtId="0" fontId="27" fillId="0" borderId="0" xfId="4" applyFont="1" applyBorder="1" applyAlignment="1">
      <alignment horizontal="left" vertical="center"/>
    </xf>
    <xf numFmtId="185" fontId="25" fillId="0" borderId="0" xfId="4" applyNumberFormat="1" applyFont="1" applyFill="1" applyBorder="1" applyAlignment="1">
      <alignment vertical="center"/>
    </xf>
    <xf numFmtId="186" fontId="25" fillId="0" borderId="0" xfId="4" applyNumberFormat="1" applyFont="1" applyBorder="1" applyAlignment="1">
      <alignment vertical="center"/>
    </xf>
    <xf numFmtId="184" fontId="25" fillId="0" borderId="0" xfId="4" applyNumberFormat="1" applyFont="1" applyFill="1" applyBorder="1" applyAlignment="1">
      <alignment vertical="center"/>
    </xf>
    <xf numFmtId="187" fontId="25" fillId="0" borderId="0" xfId="4" applyNumberFormat="1" applyFont="1" applyBorder="1" applyAlignment="1">
      <alignment horizontal="center" vertical="center"/>
    </xf>
    <xf numFmtId="0" fontId="25" fillId="0" borderId="0" xfId="4" applyFont="1" applyBorder="1" applyAlignment="1">
      <alignment horizontal="right" vertical="center"/>
    </xf>
    <xf numFmtId="0" fontId="20" fillId="0" borderId="0" xfId="4" applyFont="1" applyBorder="1" applyAlignment="1">
      <alignment horizontal="left" vertical="center"/>
    </xf>
    <xf numFmtId="0" fontId="25" fillId="0" borderId="2" xfId="4" applyFont="1" applyBorder="1" applyAlignment="1">
      <alignment horizontal="right" vertical="center"/>
    </xf>
    <xf numFmtId="183" fontId="25" fillId="0" borderId="4" xfId="4" applyNumberFormat="1" applyFont="1" applyBorder="1" applyAlignment="1">
      <alignment horizontal="center" vertical="center"/>
    </xf>
    <xf numFmtId="184" fontId="25" fillId="0" borderId="54" xfId="4" applyNumberFormat="1" applyFont="1" applyBorder="1" applyAlignment="1">
      <alignment vertical="center"/>
    </xf>
    <xf numFmtId="184" fontId="25" fillId="0" borderId="4" xfId="4" applyNumberFormat="1" applyFont="1" applyBorder="1" applyAlignment="1">
      <alignment vertical="center"/>
    </xf>
    <xf numFmtId="185" fontId="25" fillId="0" borderId="28" xfId="4" applyNumberFormat="1" applyFont="1" applyFill="1" applyBorder="1" applyAlignment="1">
      <alignment vertical="center"/>
    </xf>
    <xf numFmtId="186" fontId="25" fillId="0" borderId="55" xfId="4" applyNumberFormat="1" applyFont="1" applyBorder="1" applyAlignment="1">
      <alignment vertical="center"/>
    </xf>
    <xf numFmtId="184" fontId="25" fillId="0" borderId="54" xfId="4" applyNumberFormat="1" applyFont="1" applyFill="1" applyBorder="1" applyAlignment="1">
      <alignment vertical="center"/>
    </xf>
    <xf numFmtId="187" fontId="25" fillId="0" borderId="54" xfId="4" applyNumberFormat="1" applyFont="1" applyBorder="1" applyAlignment="1">
      <alignment horizontal="center" vertical="center"/>
    </xf>
    <xf numFmtId="187" fontId="25" fillId="0" borderId="56" xfId="4" applyNumberFormat="1" applyFont="1" applyBorder="1" applyAlignment="1">
      <alignment horizontal="center" vertical="center"/>
    </xf>
    <xf numFmtId="189" fontId="25" fillId="0" borderId="54" xfId="4" applyNumberFormat="1" applyFont="1" applyBorder="1" applyAlignment="1">
      <alignment vertical="center"/>
    </xf>
    <xf numFmtId="189" fontId="25" fillId="0" borderId="4" xfId="4" applyNumberFormat="1" applyFont="1" applyBorder="1" applyAlignment="1">
      <alignment vertical="center"/>
    </xf>
    <xf numFmtId="189" fontId="25" fillId="0" borderId="28" xfId="4" applyNumberFormat="1" applyFont="1" applyBorder="1" applyAlignment="1">
      <alignment vertical="center"/>
    </xf>
    <xf numFmtId="190" fontId="25" fillId="0" borderId="54" xfId="4" applyNumberFormat="1" applyFont="1" applyBorder="1" applyAlignment="1">
      <alignment vertical="center"/>
    </xf>
    <xf numFmtId="190" fontId="25" fillId="0" borderId="56" xfId="4" applyNumberFormat="1" applyFont="1" applyBorder="1" applyAlignment="1">
      <alignment vertical="center"/>
    </xf>
    <xf numFmtId="0" fontId="14" fillId="0" borderId="0" xfId="4" applyFont="1" applyAlignment="1">
      <alignment horizontal="right" vertical="center"/>
    </xf>
    <xf numFmtId="0" fontId="8" fillId="0" borderId="0" xfId="4" applyFont="1" applyAlignment="1">
      <alignment vertical="center"/>
    </xf>
    <xf numFmtId="0" fontId="14" fillId="0" borderId="0" xfId="4" applyFont="1" applyAlignment="1">
      <alignment horizontal="right" vertical="top"/>
    </xf>
    <xf numFmtId="0" fontId="8" fillId="0" borderId="0" xfId="4" applyFont="1"/>
    <xf numFmtId="0" fontId="8" fillId="0" borderId="32" xfId="0" applyFont="1" applyFill="1" applyBorder="1" applyAlignment="1">
      <alignment horizontal="center" vertical="center" wrapText="1"/>
    </xf>
    <xf numFmtId="0" fontId="8" fillId="0" borderId="28" xfId="0" applyFont="1" applyFill="1" applyBorder="1" applyAlignment="1">
      <alignment horizontal="center" vertical="center" wrapText="1"/>
    </xf>
    <xf numFmtId="178" fontId="8" fillId="0" borderId="10" xfId="0" applyNumberFormat="1"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 fillId="0" borderId="36" xfId="0" applyFont="1" applyFill="1" applyBorder="1" applyAlignment="1">
      <alignment horizontal="center" vertical="center"/>
    </xf>
    <xf numFmtId="178" fontId="1" fillId="0" borderId="36" xfId="3" applyNumberFormat="1" applyFont="1" applyFill="1" applyBorder="1" applyAlignment="1">
      <alignment horizontal="center" shrinkToFit="1"/>
    </xf>
    <xf numFmtId="176" fontId="1" fillId="0" borderId="36" xfId="1" applyNumberFormat="1" applyFont="1" applyFill="1" applyBorder="1" applyAlignment="1">
      <alignment horizontal="center" shrinkToFit="1"/>
    </xf>
    <xf numFmtId="0" fontId="0" fillId="2" borderId="34" xfId="0" applyFill="1" applyBorder="1" applyAlignment="1">
      <alignment horizontal="center"/>
    </xf>
    <xf numFmtId="178" fontId="12" fillId="2" borderId="41" xfId="2" applyNumberFormat="1" applyFont="1" applyFill="1" applyBorder="1" applyAlignment="1">
      <alignment shrinkToFit="1"/>
    </xf>
    <xf numFmtId="178" fontId="12" fillId="2" borderId="35" xfId="2" applyNumberFormat="1" applyFont="1" applyFill="1" applyBorder="1" applyAlignment="1">
      <alignment shrinkToFit="1"/>
    </xf>
    <xf numFmtId="178" fontId="1" fillId="2" borderId="36" xfId="3" applyNumberFormat="1" applyFont="1" applyFill="1" applyBorder="1" applyAlignment="1">
      <alignment horizontal="center" shrinkToFit="1"/>
    </xf>
    <xf numFmtId="176" fontId="1" fillId="2" borderId="36" xfId="1" applyNumberFormat="1" applyFont="1" applyFill="1" applyBorder="1" applyAlignment="1">
      <alignment horizontal="center" shrinkToFit="1"/>
    </xf>
    <xf numFmtId="178" fontId="12" fillId="2" borderId="36" xfId="2" applyNumberFormat="1" applyFont="1" applyFill="1" applyBorder="1" applyAlignment="1">
      <alignment shrinkToFit="1"/>
    </xf>
    <xf numFmtId="178" fontId="12" fillId="2" borderId="36" xfId="2" applyNumberFormat="1" applyFont="1" applyFill="1" applyBorder="1" applyAlignment="1">
      <alignment horizontal="right" shrinkToFit="1"/>
    </xf>
    <xf numFmtId="178" fontId="12" fillId="2" borderId="37" xfId="2" applyNumberFormat="1" applyFont="1" applyFill="1" applyBorder="1" applyAlignment="1">
      <alignment shrinkToFit="1"/>
    </xf>
    <xf numFmtId="191" fontId="0" fillId="0" borderId="0" xfId="0" applyNumberFormat="1" applyFill="1"/>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9" xfId="0" applyFont="1" applyFill="1" applyBorder="1" applyAlignment="1">
      <alignment horizontal="center" vertical="center" wrapText="1"/>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3" fillId="0" borderId="0" xfId="0" applyFont="1" applyFill="1" applyAlignment="1">
      <alignment horizontal="center" vertical="center"/>
    </xf>
    <xf numFmtId="0" fontId="5" fillId="0" borderId="0" xfId="0" applyFont="1" applyFill="1" applyAlignment="1">
      <alignment horizontal="center" vertical="center"/>
    </xf>
    <xf numFmtId="0" fontId="8" fillId="0" borderId="55"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54"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73"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6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67" xfId="0" applyFont="1" applyBorder="1" applyAlignment="1">
      <alignment horizontal="center" vertical="center"/>
    </xf>
    <xf numFmtId="0" fontId="8" fillId="0" borderId="77"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67" xfId="0" applyFont="1" applyFill="1" applyBorder="1" applyAlignment="1">
      <alignment horizontal="center" vertical="center"/>
    </xf>
    <xf numFmtId="0" fontId="11" fillId="0" borderId="56"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64" xfId="0" applyFont="1" applyFill="1" applyBorder="1" applyAlignment="1">
      <alignment horizontal="left" vertical="center" wrapText="1"/>
    </xf>
    <xf numFmtId="0" fontId="14" fillId="0" borderId="0" xfId="0" applyFont="1" applyFill="1" applyAlignment="1">
      <alignment horizontal="left" vertical="center" wrapText="1"/>
    </xf>
    <xf numFmtId="0" fontId="8" fillId="0" borderId="54" xfId="0" applyFont="1" applyFill="1" applyBorder="1" applyAlignment="1">
      <alignment horizontal="center" vertical="center"/>
    </xf>
    <xf numFmtId="0" fontId="8" fillId="0" borderId="32" xfId="0" applyFont="1" applyFill="1" applyBorder="1" applyAlignment="1">
      <alignment horizontal="center" vertical="center"/>
    </xf>
    <xf numFmtId="0" fontId="3" fillId="0" borderId="0" xfId="4" applyFont="1" applyAlignment="1">
      <alignment horizontal="center" vertical="center" wrapText="1"/>
    </xf>
    <xf numFmtId="0" fontId="5" fillId="0" borderId="0" xfId="4" applyFont="1" applyAlignment="1">
      <alignment horizontal="center" vertical="top" wrapText="1"/>
    </xf>
    <xf numFmtId="0" fontId="6" fillId="0" borderId="0" xfId="4" applyFont="1" applyAlignment="1">
      <alignment vertical="center" wrapText="1"/>
    </xf>
    <xf numFmtId="0" fontId="5" fillId="0" borderId="0" xfId="4" applyFont="1" applyAlignment="1">
      <alignment vertical="center" wrapText="1"/>
    </xf>
    <xf numFmtId="0" fontId="20" fillId="0" borderId="22" xfId="4" applyFont="1" applyFill="1" applyBorder="1" applyAlignment="1">
      <alignment horizontal="center" vertical="center" wrapText="1"/>
    </xf>
    <xf numFmtId="0" fontId="20" fillId="0" borderId="32" xfId="4" applyFont="1" applyFill="1" applyBorder="1" applyAlignment="1">
      <alignment horizontal="center" vertical="center" wrapText="1"/>
    </xf>
    <xf numFmtId="0" fontId="20" fillId="0" borderId="28" xfId="4" applyFont="1" applyFill="1" applyBorder="1" applyAlignment="1">
      <alignment horizontal="center" vertical="center"/>
    </xf>
    <xf numFmtId="0" fontId="20" fillId="0" borderId="55" xfId="4" applyFont="1" applyFill="1" applyBorder="1" applyAlignment="1">
      <alignment horizontal="center" vertical="center"/>
    </xf>
    <xf numFmtId="0" fontId="0" fillId="0" borderId="65"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4" xfId="0" applyFont="1" applyFill="1" applyBorder="1" applyAlignment="1">
      <alignment horizontal="left" vertical="center"/>
    </xf>
    <xf numFmtId="0" fontId="8" fillId="0" borderId="3" xfId="0" applyFont="1" applyFill="1" applyBorder="1" applyAlignment="1">
      <alignment horizontal="left" vertical="center"/>
    </xf>
    <xf numFmtId="0" fontId="0" fillId="0" borderId="2" xfId="0" applyFont="1" applyFill="1" applyBorder="1" applyAlignment="1">
      <alignment horizontal="center"/>
    </xf>
    <xf numFmtId="0" fontId="0" fillId="0" borderId="55" xfId="0" applyFont="1" applyFill="1" applyBorder="1" applyAlignment="1">
      <alignment horizontal="center"/>
    </xf>
    <xf numFmtId="0" fontId="0" fillId="0" borderId="55"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73"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11" xfId="0" applyFont="1" applyFill="1" applyBorder="1" applyAlignment="1">
      <alignment horizontal="center"/>
    </xf>
    <xf numFmtId="0" fontId="0" fillId="0" borderId="59" xfId="0" applyFont="1" applyFill="1" applyBorder="1" applyAlignment="1">
      <alignment horizont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8" fillId="0" borderId="24" xfId="0" applyFont="1" applyFill="1" applyBorder="1" applyAlignment="1">
      <alignment horizontal="center" vertical="center" wrapText="1"/>
    </xf>
    <xf numFmtId="0" fontId="8" fillId="0" borderId="0" xfId="4" applyFont="1" applyFill="1" applyAlignment="1">
      <alignment horizontal="center" vertical="center" wrapText="1"/>
    </xf>
    <xf numFmtId="0" fontId="20" fillId="0" borderId="36" xfId="4" applyFont="1" applyFill="1" applyBorder="1" applyAlignment="1">
      <alignment horizontal="center" vertical="center"/>
    </xf>
    <xf numFmtId="0" fontId="20" fillId="0" borderId="41" xfId="4" applyFont="1" applyFill="1" applyBorder="1" applyAlignment="1">
      <alignment horizontal="center" vertical="center"/>
    </xf>
    <xf numFmtId="0" fontId="20" fillId="0" borderId="35" xfId="4" applyFont="1" applyFill="1" applyBorder="1" applyAlignment="1">
      <alignment horizontal="center" vertical="center"/>
    </xf>
    <xf numFmtId="0" fontId="20" fillId="0" borderId="35" xfId="4" applyFont="1" applyFill="1" applyBorder="1" applyAlignment="1">
      <alignment horizontal="center" vertical="center" wrapText="1"/>
    </xf>
    <xf numFmtId="0" fontId="20" fillId="0" borderId="61" xfId="4" applyFont="1" applyFill="1" applyBorder="1" applyAlignment="1">
      <alignment horizontal="center" vertical="center" wrapText="1"/>
    </xf>
    <xf numFmtId="0" fontId="20" fillId="0" borderId="21" xfId="4" applyFont="1" applyFill="1" applyBorder="1" applyAlignment="1">
      <alignment horizontal="center" vertical="center" wrapText="1"/>
    </xf>
    <xf numFmtId="0" fontId="20" fillId="0" borderId="60" xfId="4" applyFont="1" applyFill="1" applyBorder="1" applyAlignment="1">
      <alignment horizontal="center" vertical="center" wrapText="1"/>
    </xf>
    <xf numFmtId="0" fontId="20" fillId="0" borderId="13" xfId="4" applyFont="1" applyFill="1" applyBorder="1" applyAlignment="1">
      <alignment horizontal="center" vertical="center" wrapText="1"/>
    </xf>
    <xf numFmtId="0" fontId="20" fillId="0" borderId="36" xfId="4" applyFont="1" applyFill="1" applyBorder="1" applyAlignment="1">
      <alignment horizontal="center" vertical="top"/>
    </xf>
    <xf numFmtId="0" fontId="20" fillId="0" borderId="41" xfId="4" applyFont="1" applyFill="1" applyBorder="1" applyAlignment="1">
      <alignment horizontal="center" vertical="top"/>
    </xf>
    <xf numFmtId="0" fontId="20" fillId="0" borderId="36" xfId="4" applyFont="1" applyFill="1" applyBorder="1" applyAlignment="1">
      <alignment horizontal="center"/>
    </xf>
    <xf numFmtId="0" fontId="20" fillId="0" borderId="41" xfId="4" applyFont="1" applyFill="1" applyBorder="1" applyAlignment="1">
      <alignment horizontal="center"/>
    </xf>
    <xf numFmtId="0" fontId="20" fillId="0" borderId="2" xfId="4" applyFont="1" applyFill="1" applyBorder="1" applyAlignment="1">
      <alignment horizontal="center" vertical="center"/>
    </xf>
    <xf numFmtId="0" fontId="20" fillId="0" borderId="15" xfId="4" applyFont="1" applyFill="1" applyBorder="1" applyAlignment="1">
      <alignment horizontal="center" vertical="center"/>
    </xf>
    <xf numFmtId="0" fontId="20" fillId="0" borderId="11" xfId="4" applyFont="1" applyFill="1" applyBorder="1" applyAlignment="1">
      <alignment horizontal="center" vertical="center"/>
    </xf>
    <xf numFmtId="0" fontId="20" fillId="0" borderId="59" xfId="4" applyFont="1" applyFill="1" applyBorder="1" applyAlignment="1">
      <alignment horizontal="center" vertical="center"/>
    </xf>
    <xf numFmtId="0" fontId="20" fillId="0" borderId="28" xfId="4" applyFont="1" applyFill="1" applyBorder="1" applyAlignment="1">
      <alignment horizontal="left" vertical="center"/>
    </xf>
    <xf numFmtId="0" fontId="20" fillId="0" borderId="4" xfId="4" applyFont="1" applyFill="1" applyBorder="1" applyAlignment="1">
      <alignment horizontal="left" vertical="center"/>
    </xf>
    <xf numFmtId="0" fontId="20" fillId="0" borderId="3" xfId="4" applyFont="1" applyFill="1" applyBorder="1" applyAlignment="1">
      <alignment horizontal="left" vertical="center"/>
    </xf>
    <xf numFmtId="0" fontId="20" fillId="0" borderId="36" xfId="4" applyFont="1" applyFill="1" applyBorder="1" applyAlignment="1">
      <alignment horizontal="left" vertical="center"/>
    </xf>
    <xf numFmtId="0" fontId="20" fillId="0" borderId="0" xfId="4" applyFont="1" applyFill="1" applyBorder="1" applyAlignment="1">
      <alignment horizontal="left" vertical="center"/>
    </xf>
    <xf numFmtId="0" fontId="20" fillId="0" borderId="76" xfId="4" applyFont="1" applyFill="1" applyBorder="1" applyAlignment="1">
      <alignment horizontal="left" vertical="center"/>
    </xf>
    <xf numFmtId="0" fontId="14" fillId="0" borderId="0" xfId="4" applyFont="1" applyAlignment="1">
      <alignment horizontal="left" vertical="center"/>
    </xf>
    <xf numFmtId="0" fontId="20" fillId="0" borderId="23" xfId="4" applyFont="1" applyFill="1" applyBorder="1" applyAlignment="1">
      <alignment horizontal="center" vertical="center" wrapText="1"/>
    </xf>
    <xf numFmtId="0" fontId="20" fillId="0" borderId="68" xfId="4" applyFont="1" applyFill="1" applyBorder="1" applyAlignment="1">
      <alignment horizontal="center" vertical="center" wrapText="1"/>
    </xf>
    <xf numFmtId="0" fontId="14" fillId="0" borderId="0" xfId="0" applyFont="1" applyFill="1" applyAlignment="1">
      <alignment horizontal="left" vertical="center"/>
    </xf>
    <xf numFmtId="0" fontId="20" fillId="0" borderId="10" xfId="4" applyFont="1" applyFill="1" applyBorder="1" applyAlignment="1">
      <alignment horizontal="center" vertical="center"/>
    </xf>
    <xf numFmtId="0" fontId="20" fillId="0" borderId="58" xfId="4" applyFont="1" applyFill="1" applyBorder="1" applyAlignment="1">
      <alignment horizontal="center" vertical="center"/>
    </xf>
    <xf numFmtId="0" fontId="20" fillId="0" borderId="80" xfId="4" applyFont="1" applyFill="1" applyBorder="1" applyAlignment="1">
      <alignment horizontal="center" vertical="center"/>
    </xf>
    <xf numFmtId="0" fontId="14" fillId="0" borderId="0" xfId="4" applyFont="1" applyAlignment="1">
      <alignment horizontal="left" vertical="center" wrapText="1"/>
    </xf>
    <xf numFmtId="0" fontId="24" fillId="0" borderId="41" xfId="4" applyFont="1" applyFill="1" applyBorder="1" applyAlignment="1">
      <alignment horizontal="center" vertical="center" wrapText="1"/>
    </xf>
    <xf numFmtId="0" fontId="24" fillId="0" borderId="59" xfId="4" applyFont="1" applyFill="1" applyBorder="1" applyAlignment="1">
      <alignment horizontal="center" vertical="center" wrapText="1"/>
    </xf>
    <xf numFmtId="0" fontId="24" fillId="0" borderId="35" xfId="4" applyFont="1" applyFill="1" applyBorder="1" applyAlignment="1">
      <alignment horizontal="center" vertical="center" wrapText="1"/>
    </xf>
    <xf numFmtId="0" fontId="24" fillId="0" borderId="32" xfId="4" applyFont="1" applyFill="1" applyBorder="1" applyAlignment="1">
      <alignment horizontal="center" vertical="center" wrapText="1"/>
    </xf>
    <xf numFmtId="0" fontId="24" fillId="0" borderId="38" xfId="4" applyFont="1" applyFill="1" applyBorder="1" applyAlignment="1">
      <alignment horizontal="center" vertical="center" wrapText="1"/>
    </xf>
    <xf numFmtId="0" fontId="24" fillId="0" borderId="68" xfId="4" applyFont="1" applyFill="1" applyBorder="1" applyAlignment="1">
      <alignment horizontal="center" vertical="center" wrapText="1"/>
    </xf>
  </cellXfs>
  <cellStyles count="5">
    <cellStyle name="パーセント" xfId="1" builtinId="5"/>
    <cellStyle name="桁区切り" xfId="2" builtinId="6"/>
    <cellStyle name="桁区切り 2 2" xfId="3"/>
    <cellStyle name="標準" xfId="0" builtinId="0"/>
    <cellStyle name="標準_◎基礎年金の財政見通し（公表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726345</xdr:colOff>
      <xdr:row>17</xdr:row>
      <xdr:rowOff>40308</xdr:rowOff>
    </xdr:from>
    <xdr:to>
      <xdr:col>6</xdr:col>
      <xdr:colOff>755889</xdr:colOff>
      <xdr:row>18</xdr:row>
      <xdr:rowOff>160678</xdr:rowOff>
    </xdr:to>
    <xdr:sp macro="" textlink="">
      <xdr:nvSpPr>
        <xdr:cNvPr id="2" name="大かっこ 1"/>
        <xdr:cNvSpPr/>
      </xdr:nvSpPr>
      <xdr:spPr>
        <a:xfrm>
          <a:off x="3707670" y="6231558"/>
          <a:ext cx="782019" cy="396595"/>
        </a:xfrm>
        <a:prstGeom prst="bracketPair">
          <a:avLst/>
        </a:prstGeom>
        <a:noFill/>
        <a:ln w="6350"/>
      </xdr:spPr>
      <xdr:style>
        <a:lnRef idx="1">
          <a:schemeClr val="dk1"/>
        </a:lnRef>
        <a:fillRef idx="0">
          <a:schemeClr val="dk1"/>
        </a:fillRef>
        <a:effectRef idx="0">
          <a:schemeClr val="dk1"/>
        </a:effectRef>
        <a:fontRef idx="minor">
          <a:schemeClr val="tx1"/>
        </a:fontRef>
      </xdr:style>
      <xdr:txBody>
        <a:bodyPr vertOverflow="clip" horzOverflow="clip" wrap="none" lIns="0" tIns="0" rIns="0" bIns="0" rtlCol="0" anchor="ctr" anchorCtr="0"/>
        <a:lstStyle/>
        <a:p>
          <a:endParaRPr lang="ja-JP" altLang="en-US"/>
        </a:p>
      </xdr:txBody>
    </xdr:sp>
    <xdr:clientData/>
  </xdr:twoCellAnchor>
  <xdr:twoCellAnchor>
    <xdr:from>
      <xdr:col>8</xdr:col>
      <xdr:colOff>107901</xdr:colOff>
      <xdr:row>17</xdr:row>
      <xdr:rowOff>40308</xdr:rowOff>
    </xdr:from>
    <xdr:to>
      <xdr:col>8</xdr:col>
      <xdr:colOff>879034</xdr:colOff>
      <xdr:row>18</xdr:row>
      <xdr:rowOff>160678</xdr:rowOff>
    </xdr:to>
    <xdr:sp macro="" textlink="">
      <xdr:nvSpPr>
        <xdr:cNvPr id="3" name="大かっこ 2"/>
        <xdr:cNvSpPr/>
      </xdr:nvSpPr>
      <xdr:spPr>
        <a:xfrm>
          <a:off x="5508576" y="6231558"/>
          <a:ext cx="771133" cy="396595"/>
        </a:xfrm>
        <a:prstGeom prst="bracketPair">
          <a:avLst/>
        </a:prstGeom>
        <a:noFill/>
        <a:ln w="6350"/>
      </xdr:spPr>
      <xdr:style>
        <a:lnRef idx="1">
          <a:schemeClr val="dk1"/>
        </a:lnRef>
        <a:fillRef idx="0">
          <a:schemeClr val="dk1"/>
        </a:fillRef>
        <a:effectRef idx="0">
          <a:schemeClr val="dk1"/>
        </a:effectRef>
        <a:fontRef idx="minor">
          <a:schemeClr val="tx1"/>
        </a:fontRef>
      </xdr:style>
      <xdr:txBody>
        <a:bodyPr vertOverflow="clip" horzOverflow="clip" wrap="none" lIns="0" tIns="0" rIns="0" bIns="0" rtlCol="0" anchor="ctr" anchorCtr="0"/>
        <a:lstStyle/>
        <a:p>
          <a:endParaRPr lang="ja-JP" altLang="en-US"/>
        </a:p>
      </xdr:txBody>
    </xdr:sp>
    <xdr:clientData/>
  </xdr:twoCellAnchor>
  <xdr:twoCellAnchor>
    <xdr:from>
      <xdr:col>9</xdr:col>
      <xdr:colOff>184101</xdr:colOff>
      <xdr:row>17</xdr:row>
      <xdr:rowOff>40308</xdr:rowOff>
    </xdr:from>
    <xdr:to>
      <xdr:col>9</xdr:col>
      <xdr:colOff>955234</xdr:colOff>
      <xdr:row>18</xdr:row>
      <xdr:rowOff>160678</xdr:rowOff>
    </xdr:to>
    <xdr:sp macro="" textlink="">
      <xdr:nvSpPr>
        <xdr:cNvPr id="4" name="大かっこ 3"/>
        <xdr:cNvSpPr/>
      </xdr:nvSpPr>
      <xdr:spPr>
        <a:xfrm>
          <a:off x="6603951" y="6231558"/>
          <a:ext cx="771133" cy="396595"/>
        </a:xfrm>
        <a:prstGeom prst="bracketPair">
          <a:avLst/>
        </a:prstGeom>
        <a:noFill/>
        <a:ln w="6350"/>
      </xdr:spPr>
      <xdr:style>
        <a:lnRef idx="1">
          <a:schemeClr val="dk1"/>
        </a:lnRef>
        <a:fillRef idx="0">
          <a:schemeClr val="dk1"/>
        </a:fillRef>
        <a:effectRef idx="0">
          <a:schemeClr val="dk1"/>
        </a:effectRef>
        <a:fontRef idx="minor">
          <a:schemeClr val="tx1"/>
        </a:fontRef>
      </xdr:style>
      <xdr:txBody>
        <a:bodyPr vertOverflow="clip" horzOverflow="clip" wrap="none" lIns="0" tIns="0" rIns="0" bIns="0" rtlCol="0" anchor="ctr" anchorCtr="0"/>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AC125"/>
  <sheetViews>
    <sheetView showGridLines="0" topLeftCell="A4" zoomScaleNormal="100" zoomScaleSheetLayoutView="100" workbookViewId="0">
      <selection activeCell="Y113" sqref="Y113"/>
    </sheetView>
  </sheetViews>
  <sheetFormatPr defaultRowHeight="17.25"/>
  <cols>
    <col min="1" max="1" width="1.5" style="108" customWidth="1"/>
    <col min="2" max="2" width="10" style="108" customWidth="1"/>
    <col min="3" max="18" width="15" style="108" customWidth="1"/>
    <col min="19" max="19" width="2.5" style="108" customWidth="1"/>
    <col min="20" max="26" width="12.5" style="108" customWidth="1"/>
    <col min="27" max="27" width="2.375" style="108" customWidth="1"/>
    <col min="28" max="16384" width="9" style="108"/>
  </cols>
  <sheetData>
    <row r="1" spans="2:26" s="3" customFormat="1" ht="42.75" customHeight="1">
      <c r="B1" s="305" t="s">
        <v>0</v>
      </c>
      <c r="C1" s="305"/>
      <c r="D1" s="305"/>
      <c r="E1" s="305"/>
      <c r="F1" s="305"/>
      <c r="G1" s="305"/>
      <c r="H1" s="305"/>
      <c r="I1" s="305"/>
      <c r="J1" s="305"/>
      <c r="K1" s="305"/>
      <c r="L1" s="305"/>
      <c r="M1" s="305"/>
      <c r="N1" s="305"/>
      <c r="O1" s="305"/>
      <c r="P1" s="305"/>
      <c r="Q1" s="305"/>
      <c r="R1" s="1"/>
      <c r="S1" s="2"/>
      <c r="T1" s="2"/>
      <c r="U1" s="2"/>
      <c r="V1" s="2"/>
    </row>
    <row r="2" spans="2:26" s="3" customFormat="1" ht="30" customHeight="1">
      <c r="B2" s="306" t="s">
        <v>82</v>
      </c>
      <c r="C2" s="306"/>
      <c r="D2" s="306"/>
      <c r="E2" s="306"/>
      <c r="F2" s="306"/>
      <c r="G2" s="306"/>
      <c r="H2" s="306"/>
      <c r="I2" s="306"/>
      <c r="J2" s="306"/>
      <c r="K2" s="306"/>
      <c r="L2" s="306"/>
      <c r="M2" s="306"/>
      <c r="N2" s="306"/>
      <c r="O2" s="306"/>
      <c r="P2" s="306"/>
      <c r="Q2" s="306"/>
      <c r="R2" s="2"/>
      <c r="S2" s="4"/>
      <c r="T2" s="4"/>
      <c r="U2" s="4"/>
      <c r="V2" s="4"/>
    </row>
    <row r="3" spans="2:26" s="3" customFormat="1" ht="11.25" customHeight="1">
      <c r="B3" s="4"/>
      <c r="C3" s="4"/>
      <c r="D3" s="4"/>
      <c r="E3" s="4"/>
      <c r="F3" s="4"/>
      <c r="G3" s="4"/>
      <c r="H3" s="4"/>
      <c r="I3" s="4"/>
      <c r="J3" s="4"/>
      <c r="K3" s="4"/>
      <c r="L3" s="4"/>
      <c r="M3" s="4"/>
      <c r="N3" s="4"/>
      <c r="O3" s="4"/>
      <c r="P3" s="4"/>
      <c r="Q3" s="4"/>
      <c r="R3" s="4"/>
      <c r="S3" s="4"/>
      <c r="T3" s="4"/>
      <c r="U3" s="4"/>
      <c r="V3" s="4"/>
    </row>
    <row r="4" spans="2:26" s="3" customFormat="1" ht="21">
      <c r="B4" s="5" t="s">
        <v>83</v>
      </c>
      <c r="C4" s="4"/>
      <c r="D4" s="4"/>
      <c r="E4" s="4"/>
      <c r="F4" s="4"/>
      <c r="G4" s="4"/>
      <c r="H4" s="4"/>
      <c r="I4" s="4"/>
      <c r="J4" s="4"/>
      <c r="K4" s="4"/>
      <c r="L4" s="4"/>
      <c r="M4" s="4"/>
      <c r="N4" s="4"/>
      <c r="O4" s="4"/>
      <c r="P4" s="4"/>
      <c r="Q4" s="4"/>
      <c r="R4" s="4"/>
      <c r="S4" s="4"/>
      <c r="T4" s="4"/>
      <c r="U4" s="4"/>
      <c r="V4" s="4"/>
    </row>
    <row r="5" spans="2:26" s="3" customFormat="1" ht="24">
      <c r="B5" s="6" t="s">
        <v>84</v>
      </c>
      <c r="C5" s="4"/>
      <c r="D5" s="4"/>
      <c r="E5" s="4"/>
      <c r="F5" s="4"/>
      <c r="G5" s="4"/>
      <c r="H5" s="4"/>
      <c r="I5" s="4"/>
      <c r="J5" s="4"/>
      <c r="K5" s="4"/>
      <c r="L5" s="4"/>
      <c r="M5" s="4"/>
      <c r="N5" s="4"/>
      <c r="O5" s="4"/>
      <c r="P5" s="4"/>
      <c r="Q5" s="4"/>
      <c r="R5" s="4"/>
      <c r="S5" s="4"/>
      <c r="T5" s="4"/>
      <c r="U5" s="4"/>
      <c r="V5" s="4"/>
    </row>
    <row r="6" spans="2:26" s="3" customFormat="1" ht="21">
      <c r="B6" s="7" t="s">
        <v>83</v>
      </c>
      <c r="C6" s="4"/>
      <c r="D6" s="4"/>
      <c r="E6" s="4"/>
      <c r="F6" s="4"/>
      <c r="G6" s="4"/>
      <c r="H6" s="4"/>
      <c r="I6" s="4"/>
      <c r="J6" s="4"/>
      <c r="K6" s="4"/>
      <c r="L6" s="4"/>
      <c r="M6" s="4"/>
      <c r="N6" s="4"/>
      <c r="O6" s="4"/>
      <c r="P6" s="4"/>
      <c r="Q6" s="4"/>
      <c r="R6" s="4"/>
      <c r="S6" s="4"/>
      <c r="T6" s="4"/>
      <c r="U6" s="4"/>
      <c r="V6" s="4"/>
    </row>
    <row r="7" spans="2:26" s="3" customFormat="1" ht="21.75" customHeight="1" thickBot="1">
      <c r="B7" s="7"/>
      <c r="C7" s="4"/>
      <c r="D7" s="4"/>
      <c r="E7" s="4"/>
      <c r="F7" s="4"/>
      <c r="G7" s="4"/>
      <c r="H7" s="4"/>
      <c r="I7" s="4"/>
      <c r="J7" s="4"/>
      <c r="K7" s="4"/>
      <c r="L7" s="8" t="s">
        <v>83</v>
      </c>
      <c r="M7" s="4"/>
      <c r="N7" s="4"/>
      <c r="O7" s="4"/>
      <c r="P7" s="4"/>
      <c r="Q7" s="4"/>
      <c r="R7" s="4"/>
      <c r="S7" s="4"/>
      <c r="T7" s="4"/>
      <c r="U7" s="4"/>
      <c r="V7" s="4"/>
    </row>
    <row r="8" spans="2:26" s="9" customFormat="1" ht="30" customHeight="1">
      <c r="C8" s="10"/>
      <c r="D8" s="307" t="s">
        <v>1</v>
      </c>
      <c r="E8" s="282"/>
      <c r="F8" s="282"/>
      <c r="G8" s="309" t="s">
        <v>2</v>
      </c>
      <c r="H8" s="311" t="s">
        <v>3</v>
      </c>
      <c r="I8" s="312"/>
      <c r="J8" s="313" t="s">
        <v>4</v>
      </c>
      <c r="L8" s="11"/>
      <c r="M8" s="12"/>
      <c r="N8" s="13" t="s">
        <v>5</v>
      </c>
      <c r="O8" s="14"/>
      <c r="P8" s="15"/>
      <c r="Q8" s="16"/>
      <c r="R8" s="16"/>
      <c r="S8" s="16"/>
      <c r="T8" s="17" t="s">
        <v>6</v>
      </c>
      <c r="U8" s="18"/>
      <c r="V8" s="19">
        <v>0.183</v>
      </c>
    </row>
    <row r="9" spans="2:26" s="9" customFormat="1" ht="30" customHeight="1">
      <c r="C9" s="20"/>
      <c r="D9" s="308"/>
      <c r="E9" s="281"/>
      <c r="F9" s="281"/>
      <c r="G9" s="310"/>
      <c r="H9" s="21" t="s">
        <v>7</v>
      </c>
      <c r="I9" s="22" t="s">
        <v>8</v>
      </c>
      <c r="J9" s="314"/>
      <c r="L9" s="23"/>
      <c r="M9" s="24"/>
      <c r="N9" s="25"/>
      <c r="O9" s="26" t="s">
        <v>9</v>
      </c>
      <c r="P9" s="27" t="s">
        <v>10</v>
      </c>
      <c r="Q9" s="16"/>
      <c r="R9" s="16"/>
      <c r="S9" s="16"/>
      <c r="T9" s="28" t="s">
        <v>11</v>
      </c>
      <c r="U9" s="29"/>
      <c r="V9" s="317" t="s">
        <v>12</v>
      </c>
    </row>
    <row r="10" spans="2:26" s="9" customFormat="1" ht="37.5" customHeight="1" thickBot="1">
      <c r="C10" s="30" t="s">
        <v>13</v>
      </c>
      <c r="D10" s="31">
        <v>5.0000000000000001E-3</v>
      </c>
      <c r="E10" s="32"/>
      <c r="F10" s="32"/>
      <c r="G10" s="32">
        <v>4.0000000000000001E-3</v>
      </c>
      <c r="H10" s="32">
        <v>8.0000000000000002E-3</v>
      </c>
      <c r="I10" s="33">
        <v>4.0000000000000001E-3</v>
      </c>
      <c r="J10" s="34">
        <v>-5.0000000000000001E-3</v>
      </c>
      <c r="L10" s="319" t="s">
        <v>14</v>
      </c>
      <c r="M10" s="320"/>
      <c r="N10" s="35" t="s">
        <v>85</v>
      </c>
      <c r="O10" s="36" t="s">
        <v>85</v>
      </c>
      <c r="P10" s="37" t="s">
        <v>85</v>
      </c>
      <c r="Q10" s="16"/>
      <c r="R10" s="16"/>
      <c r="S10" s="16"/>
      <c r="T10" s="38" t="s">
        <v>15</v>
      </c>
      <c r="U10" s="39"/>
      <c r="V10" s="318"/>
    </row>
    <row r="11" spans="2:26" s="9" customFormat="1" ht="30" customHeight="1" thickBot="1">
      <c r="B11" s="40"/>
      <c r="C11" s="16"/>
      <c r="D11" s="16"/>
      <c r="E11" s="16"/>
      <c r="F11" s="16"/>
      <c r="G11" s="16"/>
      <c r="H11" s="16"/>
      <c r="I11" s="16"/>
      <c r="J11" s="16"/>
      <c r="L11" s="321" t="s">
        <v>16</v>
      </c>
      <c r="M11" s="322"/>
      <c r="N11" s="41" t="s">
        <v>85</v>
      </c>
      <c r="O11" s="42" t="s">
        <v>85</v>
      </c>
      <c r="P11" s="43" t="s">
        <v>85</v>
      </c>
      <c r="Q11" s="16"/>
      <c r="R11" s="16"/>
      <c r="S11" s="16"/>
      <c r="T11" s="16"/>
      <c r="U11" s="16"/>
    </row>
    <row r="12" spans="2:26" s="9" customFormat="1" ht="30" hidden="1" customHeight="1">
      <c r="K12" s="44"/>
      <c r="N12" s="45"/>
      <c r="O12" s="45"/>
      <c r="P12" s="46"/>
    </row>
    <row r="13" spans="2:26" s="3" customFormat="1" ht="15" customHeight="1" thickBot="1">
      <c r="T13" s="3" t="s">
        <v>17</v>
      </c>
    </row>
    <row r="14" spans="2:26" s="53" customFormat="1" ht="19.5" customHeight="1">
      <c r="B14" s="47" t="s">
        <v>18</v>
      </c>
      <c r="C14" s="297" t="s">
        <v>19</v>
      </c>
      <c r="D14" s="298"/>
      <c r="E14" s="298"/>
      <c r="F14" s="298"/>
      <c r="G14" s="298"/>
      <c r="H14" s="298"/>
      <c r="I14" s="299"/>
      <c r="J14" s="300" t="s">
        <v>20</v>
      </c>
      <c r="K14" s="298"/>
      <c r="L14" s="298"/>
      <c r="M14" s="298"/>
      <c r="N14" s="301" t="s">
        <v>21</v>
      </c>
      <c r="O14" s="303" t="s">
        <v>22</v>
      </c>
      <c r="P14" s="48" t="s">
        <v>22</v>
      </c>
      <c r="Q14" s="323" t="s">
        <v>23</v>
      </c>
      <c r="R14" s="325" t="s">
        <v>24</v>
      </c>
      <c r="S14" s="49"/>
      <c r="T14" s="327" t="s">
        <v>86</v>
      </c>
      <c r="U14" s="328"/>
      <c r="V14" s="329"/>
      <c r="W14" s="315" t="s">
        <v>25</v>
      </c>
      <c r="X14" s="50" t="s">
        <v>26</v>
      </c>
      <c r="Y14" s="51"/>
      <c r="Z14" s="52"/>
    </row>
    <row r="15" spans="2:26" s="53" customFormat="1" ht="19.5" customHeight="1">
      <c r="B15" s="54" t="s">
        <v>27</v>
      </c>
      <c r="C15" s="55" t="s">
        <v>28</v>
      </c>
      <c r="D15" s="56" t="s">
        <v>29</v>
      </c>
      <c r="E15" s="283">
        <f>P17</f>
        <v>201.77714296442898</v>
      </c>
      <c r="F15" s="283">
        <f>P50</f>
        <v>90.918075779514396</v>
      </c>
      <c r="G15" s="57" t="s">
        <v>30</v>
      </c>
      <c r="H15" s="57" t="s">
        <v>31</v>
      </c>
      <c r="I15" s="57" t="s">
        <v>32</v>
      </c>
      <c r="J15" s="58" t="s">
        <v>33</v>
      </c>
      <c r="K15" s="57" t="s">
        <v>34</v>
      </c>
      <c r="L15" s="57" t="s">
        <v>35</v>
      </c>
      <c r="M15" s="57" t="s">
        <v>36</v>
      </c>
      <c r="N15" s="302"/>
      <c r="O15" s="304"/>
      <c r="P15" s="59" t="s">
        <v>37</v>
      </c>
      <c r="Q15" s="324"/>
      <c r="R15" s="326"/>
      <c r="S15" s="49"/>
      <c r="T15" s="60"/>
      <c r="U15" s="56" t="s">
        <v>9</v>
      </c>
      <c r="V15" s="61" t="s">
        <v>10</v>
      </c>
      <c r="W15" s="316"/>
      <c r="X15" s="62"/>
      <c r="Y15" s="56" t="s">
        <v>9</v>
      </c>
      <c r="Z15" s="61" t="s">
        <v>10</v>
      </c>
    </row>
    <row r="16" spans="2:26" s="3" customFormat="1" ht="14.25">
      <c r="B16" s="63"/>
      <c r="C16" s="64" t="s">
        <v>38</v>
      </c>
      <c r="D16" s="65" t="s">
        <v>39</v>
      </c>
      <c r="E16" s="284" t="s">
        <v>171</v>
      </c>
      <c r="F16" s="285" t="s">
        <v>172</v>
      </c>
      <c r="G16" s="66" t="s">
        <v>39</v>
      </c>
      <c r="H16" s="67" t="s">
        <v>39</v>
      </c>
      <c r="I16" s="68" t="s">
        <v>39</v>
      </c>
      <c r="J16" s="69" t="s">
        <v>39</v>
      </c>
      <c r="K16" s="67" t="s">
        <v>39</v>
      </c>
      <c r="L16" s="68" t="s">
        <v>39</v>
      </c>
      <c r="M16" s="68" t="s">
        <v>39</v>
      </c>
      <c r="N16" s="70" t="s">
        <v>39</v>
      </c>
      <c r="O16" s="71" t="s">
        <v>39</v>
      </c>
      <c r="P16" s="66" t="s">
        <v>39</v>
      </c>
      <c r="Q16" s="72"/>
      <c r="R16" s="73" t="s">
        <v>39</v>
      </c>
      <c r="S16" s="74"/>
      <c r="T16" s="75" t="s">
        <v>40</v>
      </c>
      <c r="U16" s="76" t="s">
        <v>40</v>
      </c>
      <c r="V16" s="77" t="s">
        <v>40</v>
      </c>
      <c r="W16" s="78" t="s">
        <v>41</v>
      </c>
      <c r="X16" s="79" t="s">
        <v>41</v>
      </c>
      <c r="Y16" s="76" t="s">
        <v>41</v>
      </c>
      <c r="Z16" s="77" t="s">
        <v>41</v>
      </c>
    </row>
    <row r="17" spans="2:29" s="100" customFormat="1" ht="13.5">
      <c r="B17" s="80">
        <v>2019</v>
      </c>
      <c r="C17" s="81">
        <v>51.5348464544007</v>
      </c>
      <c r="D17" s="82">
        <v>37.117013565742106</v>
      </c>
      <c r="E17" s="286">
        <f t="shared" ref="E17:E80" si="0">D17-K17</f>
        <v>8.4325646840824078</v>
      </c>
      <c r="F17" s="287">
        <f t="shared" ref="F17:F34" si="1">K17/D17</f>
        <v>0.77281133706658411</v>
      </c>
      <c r="G17" s="83">
        <v>10.818113342588401</v>
      </c>
      <c r="H17" s="84">
        <v>3.3864097078105697</v>
      </c>
      <c r="I17" s="83">
        <v>0.21330983825957198</v>
      </c>
      <c r="J17" s="85">
        <v>49.7613152485239</v>
      </c>
      <c r="K17" s="83">
        <v>28.684448881659698</v>
      </c>
      <c r="L17" s="83">
        <v>20.894546651864101</v>
      </c>
      <c r="M17" s="84">
        <v>0.18231971499999999</v>
      </c>
      <c r="N17" s="86">
        <v>1.77353120587683</v>
      </c>
      <c r="O17" s="87">
        <v>201.77714296442898</v>
      </c>
      <c r="P17" s="84">
        <v>201.77714296442898</v>
      </c>
      <c r="Q17" s="88">
        <v>4.0192589516508983</v>
      </c>
      <c r="R17" s="89">
        <v>205.25234030467101</v>
      </c>
      <c r="S17" s="90"/>
      <c r="T17" s="91">
        <v>61.659089891163198</v>
      </c>
      <c r="U17" s="92">
        <v>36.395395709231003</v>
      </c>
      <c r="V17" s="93">
        <v>25.263694181932198</v>
      </c>
      <c r="W17" s="94">
        <v>35.723199999999999</v>
      </c>
      <c r="X17" s="95">
        <v>22.026599999999998</v>
      </c>
      <c r="Y17" s="96">
        <v>13.0016</v>
      </c>
      <c r="Z17" s="97">
        <v>9.0250000000000004</v>
      </c>
      <c r="AA17" s="98"/>
      <c r="AB17" s="99"/>
      <c r="AC17" s="98"/>
    </row>
    <row r="18" spans="2:29" s="100" customFormat="1" ht="15.75" customHeight="1">
      <c r="B18" s="80">
        <v>2020</v>
      </c>
      <c r="C18" s="81">
        <v>51.911165447193504</v>
      </c>
      <c r="D18" s="82">
        <v>37.359541851296001</v>
      </c>
      <c r="E18" s="286">
        <f t="shared" si="0"/>
        <v>8.313385140197699</v>
      </c>
      <c r="F18" s="287">
        <f t="shared" si="1"/>
        <v>0.7774762556433944</v>
      </c>
      <c r="G18" s="83">
        <v>10.9245845304814</v>
      </c>
      <c r="H18" s="84">
        <v>3.4141937649038701</v>
      </c>
      <c r="I18" s="83">
        <v>0.21284530051227202</v>
      </c>
      <c r="J18" s="85">
        <v>50.3893779980624</v>
      </c>
      <c r="K18" s="83">
        <v>29.046156711098302</v>
      </c>
      <c r="L18" s="83">
        <v>21.1620861710289</v>
      </c>
      <c r="M18" s="84">
        <v>0.18113511593523798</v>
      </c>
      <c r="N18" s="86">
        <v>1.5217874491311101</v>
      </c>
      <c r="O18" s="87">
        <v>203.29893041356002</v>
      </c>
      <c r="P18" s="84">
        <v>201.62740786134199</v>
      </c>
      <c r="Q18" s="88">
        <v>4.0043586759929406</v>
      </c>
      <c r="R18" s="89">
        <v>206.52370186409601</v>
      </c>
      <c r="S18" s="90"/>
      <c r="T18" s="91">
        <v>61.521182152123103</v>
      </c>
      <c r="U18" s="92">
        <v>36.300363362133901</v>
      </c>
      <c r="V18" s="93">
        <v>25.220818789989199</v>
      </c>
      <c r="W18" s="94">
        <v>35.826169880317998</v>
      </c>
      <c r="X18" s="95">
        <v>22.040683230199498</v>
      </c>
      <c r="Y18" s="96">
        <v>13.0050298452908</v>
      </c>
      <c r="Z18" s="97">
        <v>9.0356533849086897</v>
      </c>
      <c r="AA18" s="98"/>
      <c r="AB18" s="99"/>
      <c r="AC18" s="98"/>
    </row>
    <row r="19" spans="2:29" s="100" customFormat="1" ht="15.75" customHeight="1">
      <c r="B19" s="80">
        <v>2021</v>
      </c>
      <c r="C19" s="81">
        <v>52.128328692175998</v>
      </c>
      <c r="D19" s="82">
        <v>37.481917727972998</v>
      </c>
      <c r="E19" s="286">
        <f t="shared" si="0"/>
        <v>7.8273897717668959</v>
      </c>
      <c r="F19" s="287">
        <f t="shared" si="1"/>
        <v>0.79116890900368031</v>
      </c>
      <c r="G19" s="83">
        <v>11.007927402600501</v>
      </c>
      <c r="H19" s="84">
        <v>3.4347378420345902</v>
      </c>
      <c r="I19" s="83">
        <v>0.203745719567857</v>
      </c>
      <c r="J19" s="85">
        <v>51.215273745043902</v>
      </c>
      <c r="K19" s="83">
        <v>29.654527956206103</v>
      </c>
      <c r="L19" s="83">
        <v>21.381048271220301</v>
      </c>
      <c r="M19" s="84">
        <v>0.179697517617462</v>
      </c>
      <c r="N19" s="86">
        <v>0.913054947132099</v>
      </c>
      <c r="O19" s="87">
        <v>204.21198536069201</v>
      </c>
      <c r="P19" s="84">
        <v>201.285085931233</v>
      </c>
      <c r="Q19" s="88">
        <v>3.969498072500945</v>
      </c>
      <c r="R19" s="89">
        <v>207.132179037155</v>
      </c>
      <c r="S19" s="90"/>
      <c r="T19" s="91">
        <v>61.376144653346401</v>
      </c>
      <c r="U19" s="92">
        <v>36.230762011283403</v>
      </c>
      <c r="V19" s="93">
        <v>25.145382642063002</v>
      </c>
      <c r="W19" s="94">
        <v>35.929645502534605</v>
      </c>
      <c r="X19" s="95">
        <v>22.052231197070199</v>
      </c>
      <c r="Y19" s="96">
        <v>13.0175843535211</v>
      </c>
      <c r="Z19" s="97">
        <v>9.0346468435490994</v>
      </c>
      <c r="AA19" s="98"/>
      <c r="AB19" s="99"/>
      <c r="AC19" s="98"/>
    </row>
    <row r="20" spans="2:29" s="100" customFormat="1" ht="15.75" customHeight="1">
      <c r="B20" s="80">
        <v>2022</v>
      </c>
      <c r="C20" s="81">
        <v>52.2442599769075</v>
      </c>
      <c r="D20" s="82">
        <v>37.526462741331599</v>
      </c>
      <c r="E20" s="286">
        <f t="shared" si="0"/>
        <v>7.6161307919322994</v>
      </c>
      <c r="F20" s="287">
        <f t="shared" si="1"/>
        <v>0.79704639777988184</v>
      </c>
      <c r="G20" s="83">
        <v>11.0742990452146</v>
      </c>
      <c r="H20" s="84">
        <v>3.4474124568307802</v>
      </c>
      <c r="I20" s="83">
        <v>0.19608573353045103</v>
      </c>
      <c r="J20" s="85">
        <v>51.654926816738701</v>
      </c>
      <c r="K20" s="83">
        <v>29.9103319493993</v>
      </c>
      <c r="L20" s="83">
        <v>21.566487667834199</v>
      </c>
      <c r="M20" s="84">
        <v>0.178107199505213</v>
      </c>
      <c r="N20" s="86">
        <v>0.58933316016874793</v>
      </c>
      <c r="O20" s="87">
        <v>204.801318520861</v>
      </c>
      <c r="P20" s="84">
        <v>200.191897019713</v>
      </c>
      <c r="Q20" s="88">
        <v>3.9533883396097935</v>
      </c>
      <c r="R20" s="89">
        <v>207.312078248376</v>
      </c>
      <c r="S20" s="90"/>
      <c r="T20" s="91">
        <v>61.060659872676901</v>
      </c>
      <c r="U20" s="92">
        <v>36.060279437139997</v>
      </c>
      <c r="V20" s="93">
        <v>25.000380435536901</v>
      </c>
      <c r="W20" s="94">
        <v>35.926982548908803</v>
      </c>
      <c r="X20" s="95">
        <v>21.937252616705202</v>
      </c>
      <c r="Y20" s="96">
        <v>12.955370300469001</v>
      </c>
      <c r="Z20" s="97">
        <v>8.9818823162361507</v>
      </c>
      <c r="AA20" s="98"/>
      <c r="AB20" s="99"/>
      <c r="AC20" s="98"/>
    </row>
    <row r="21" spans="2:29" s="100" customFormat="1" ht="15.75" customHeight="1">
      <c r="B21" s="80">
        <v>2023</v>
      </c>
      <c r="C21" s="81">
        <v>52.023704061761102</v>
      </c>
      <c r="D21" s="82">
        <v>37.651506234989405</v>
      </c>
      <c r="E21" s="286">
        <f t="shared" si="0"/>
        <v>7.808142710379105</v>
      </c>
      <c r="F21" s="287">
        <f t="shared" si="1"/>
        <v>0.79262070787693939</v>
      </c>
      <c r="G21" s="83">
        <v>11.090045394551199</v>
      </c>
      <c r="H21" s="84">
        <v>3.0922494292479499</v>
      </c>
      <c r="I21" s="83">
        <v>0.18990300297248097</v>
      </c>
      <c r="J21" s="85">
        <v>51.669492987696096</v>
      </c>
      <c r="K21" s="83">
        <v>29.8433635246103</v>
      </c>
      <c r="L21" s="83">
        <v>21.649637870487801</v>
      </c>
      <c r="M21" s="84">
        <v>0.17649159259806899</v>
      </c>
      <c r="N21" s="86">
        <v>0.35421107406500502</v>
      </c>
      <c r="O21" s="87">
        <v>205.15552959492601</v>
      </c>
      <c r="P21" s="84">
        <v>198.65155312348901</v>
      </c>
      <c r="Q21" s="88">
        <v>3.963679662380851</v>
      </c>
      <c r="R21" s="89">
        <v>207.935469622662</v>
      </c>
      <c r="S21" s="90"/>
      <c r="T21" s="91">
        <v>60.595854824994603</v>
      </c>
      <c r="U21" s="92">
        <v>35.801269448086103</v>
      </c>
      <c r="V21" s="93">
        <v>24.7945853769086</v>
      </c>
      <c r="W21" s="94">
        <v>35.995941776323399</v>
      </c>
      <c r="X21" s="95">
        <v>21.812048621670499</v>
      </c>
      <c r="Y21" s="96">
        <v>12.8870041057177</v>
      </c>
      <c r="Z21" s="97">
        <v>8.9250445159528002</v>
      </c>
      <c r="AA21" s="98"/>
      <c r="AB21" s="99"/>
      <c r="AC21" s="98"/>
    </row>
    <row r="22" spans="2:29" s="100" customFormat="1" ht="15.75" customHeight="1">
      <c r="B22" s="80">
        <v>2024</v>
      </c>
      <c r="C22" s="81">
        <v>52.0170562521824</v>
      </c>
      <c r="D22" s="82">
        <v>37.848808733271397</v>
      </c>
      <c r="E22" s="286">
        <f t="shared" si="0"/>
        <v>7.862258760308098</v>
      </c>
      <c r="F22" s="287">
        <f t="shared" si="1"/>
        <v>0.7922719624885658</v>
      </c>
      <c r="G22" s="83">
        <v>11.111066560922501</v>
      </c>
      <c r="H22" s="84">
        <v>2.87331052978077</v>
      </c>
      <c r="I22" s="83">
        <v>0.18387042820766397</v>
      </c>
      <c r="J22" s="85">
        <v>51.902684934330701</v>
      </c>
      <c r="K22" s="83">
        <v>29.986549972963299</v>
      </c>
      <c r="L22" s="83">
        <v>21.741306777060199</v>
      </c>
      <c r="M22" s="84">
        <v>0.17482818430724001</v>
      </c>
      <c r="N22" s="86">
        <v>0.11437131785168399</v>
      </c>
      <c r="O22" s="87">
        <v>205.26990091277702</v>
      </c>
      <c r="P22" s="84">
        <v>196.79480553902599</v>
      </c>
      <c r="Q22" s="88">
        <v>3.9526958933723138</v>
      </c>
      <c r="R22" s="89">
        <v>208.95658597311402</v>
      </c>
      <c r="S22" s="90"/>
      <c r="T22" s="91">
        <v>60.038995989388702</v>
      </c>
      <c r="U22" s="92">
        <v>35.487470712719201</v>
      </c>
      <c r="V22" s="93">
        <v>24.551525276669501</v>
      </c>
      <c r="W22" s="94">
        <v>36.136614338484904</v>
      </c>
      <c r="X22" s="95">
        <v>21.696060433383803</v>
      </c>
      <c r="Y22" s="96">
        <v>12.8239704299381</v>
      </c>
      <c r="Z22" s="97">
        <v>8.8720900034456989</v>
      </c>
      <c r="AA22" s="98"/>
      <c r="AB22" s="99"/>
      <c r="AC22" s="98"/>
    </row>
    <row r="23" spans="2:29" s="100" customFormat="1" ht="15.75" customHeight="1">
      <c r="B23" s="80">
        <v>2025</v>
      </c>
      <c r="C23" s="81">
        <v>52.339108947746297</v>
      </c>
      <c r="D23" s="82">
        <v>38.081045868968204</v>
      </c>
      <c r="E23" s="286">
        <f t="shared" si="0"/>
        <v>8.1907150158356039</v>
      </c>
      <c r="F23" s="287">
        <f t="shared" si="1"/>
        <v>0.78491360126980858</v>
      </c>
      <c r="G23" s="83">
        <v>11.1245751258668</v>
      </c>
      <c r="H23" s="84">
        <v>3.10011272635822</v>
      </c>
      <c r="I23" s="83">
        <v>3.3375226553000001E-2</v>
      </c>
      <c r="J23" s="85">
        <v>51.8791859784209</v>
      </c>
      <c r="K23" s="83">
        <v>29.8903308531326</v>
      </c>
      <c r="L23" s="83">
        <v>21.815639462868297</v>
      </c>
      <c r="M23" s="84">
        <v>0.17321566241998901</v>
      </c>
      <c r="N23" s="86">
        <v>0.45992296932538701</v>
      </c>
      <c r="O23" s="87">
        <v>205.72982388210298</v>
      </c>
      <c r="P23" s="84">
        <v>195.15398865373601</v>
      </c>
      <c r="Q23" s="88">
        <v>3.9566908586067417</v>
      </c>
      <c r="R23" s="89">
        <v>210.16965847893999</v>
      </c>
      <c r="S23" s="90"/>
      <c r="T23" s="91">
        <v>59.469273965259198</v>
      </c>
      <c r="U23" s="92">
        <v>35.165645696926703</v>
      </c>
      <c r="V23" s="93">
        <v>24.303628268332499</v>
      </c>
      <c r="W23" s="94">
        <v>36.349802683887603</v>
      </c>
      <c r="X23" s="95">
        <v>21.616963743912301</v>
      </c>
      <c r="Y23" s="96">
        <v>12.782642823347901</v>
      </c>
      <c r="Z23" s="97">
        <v>8.8343209205644104</v>
      </c>
      <c r="AA23" s="98"/>
      <c r="AB23" s="99"/>
      <c r="AC23" s="98"/>
    </row>
    <row r="24" spans="2:29" s="100" customFormat="1" ht="15.75" customHeight="1">
      <c r="B24" s="80">
        <v>2026</v>
      </c>
      <c r="C24" s="81">
        <v>52.885081417069806</v>
      </c>
      <c r="D24" s="82">
        <v>38.338848976570404</v>
      </c>
      <c r="E24" s="286">
        <f t="shared" si="0"/>
        <v>8.6132165676907064</v>
      </c>
      <c r="F24" s="287">
        <f t="shared" si="1"/>
        <v>0.77533971943303759</v>
      </c>
      <c r="G24" s="83">
        <v>11.142885956766699</v>
      </c>
      <c r="H24" s="84">
        <v>3.3757666188976598</v>
      </c>
      <c r="I24" s="83">
        <v>2.7579864835000002E-2</v>
      </c>
      <c r="J24" s="85">
        <v>51.794479298102196</v>
      </c>
      <c r="K24" s="83">
        <v>29.725632408879697</v>
      </c>
      <c r="L24" s="83">
        <v>21.897086154166502</v>
      </c>
      <c r="M24" s="84">
        <v>0.17176073505598399</v>
      </c>
      <c r="N24" s="86">
        <v>1.0906021189675799</v>
      </c>
      <c r="O24" s="87">
        <v>206.82042600106999</v>
      </c>
      <c r="P24" s="84">
        <v>194.05393241455101</v>
      </c>
      <c r="Q24" s="88">
        <v>3.9720415509542759</v>
      </c>
      <c r="R24" s="89">
        <v>211.52341709149098</v>
      </c>
      <c r="S24" s="90"/>
      <c r="T24" s="91">
        <v>58.863860075621403</v>
      </c>
      <c r="U24" s="92">
        <v>34.822284975876101</v>
      </c>
      <c r="V24" s="93">
        <v>24.041575099745302</v>
      </c>
      <c r="W24" s="94">
        <v>36.564589505052702</v>
      </c>
      <c r="X24" s="95">
        <v>21.5233288034796</v>
      </c>
      <c r="Y24" s="96">
        <v>12.732625557708801</v>
      </c>
      <c r="Z24" s="97">
        <v>8.7907032457708496</v>
      </c>
      <c r="AA24" s="98"/>
      <c r="AB24" s="99"/>
      <c r="AC24" s="98"/>
    </row>
    <row r="25" spans="2:29" s="100" customFormat="1" ht="15.75" customHeight="1">
      <c r="B25" s="80">
        <v>2027</v>
      </c>
      <c r="C25" s="81">
        <v>53.205271459148804</v>
      </c>
      <c r="D25" s="82">
        <v>38.585874986502901</v>
      </c>
      <c r="E25" s="286">
        <f t="shared" si="0"/>
        <v>8.7540344453037022</v>
      </c>
      <c r="F25" s="287">
        <f t="shared" si="1"/>
        <v>0.77312852310940705</v>
      </c>
      <c r="G25" s="83">
        <v>11.162074497135499</v>
      </c>
      <c r="H25" s="84">
        <v>3.4355228774233701</v>
      </c>
      <c r="I25" s="83">
        <v>2.1799098087E-2</v>
      </c>
      <c r="J25" s="85">
        <v>51.979886095047902</v>
      </c>
      <c r="K25" s="83">
        <v>29.831840541199199</v>
      </c>
      <c r="L25" s="83">
        <v>21.9776916692608</v>
      </c>
      <c r="M25" s="84">
        <v>0.170353884587922</v>
      </c>
      <c r="N25" s="86">
        <v>1.2253853641008701</v>
      </c>
      <c r="O25" s="87">
        <v>208.04581136517101</v>
      </c>
      <c r="P25" s="84">
        <v>192.698657241305</v>
      </c>
      <c r="Q25" s="88">
        <v>3.9788549290563697</v>
      </c>
      <c r="R25" s="89">
        <v>212.872367176583</v>
      </c>
      <c r="S25" s="90"/>
      <c r="T25" s="91">
        <v>58.223988236499203</v>
      </c>
      <c r="U25" s="92">
        <v>34.458097469649303</v>
      </c>
      <c r="V25" s="93">
        <v>23.7658907668499</v>
      </c>
      <c r="W25" s="94">
        <v>36.780985533752798</v>
      </c>
      <c r="X25" s="95">
        <v>21.415356690440699</v>
      </c>
      <c r="Y25" s="96">
        <v>12.6740278455182</v>
      </c>
      <c r="Z25" s="97">
        <v>8.7413288449225313</v>
      </c>
      <c r="AA25" s="98"/>
      <c r="AB25" s="99"/>
      <c r="AC25" s="98"/>
    </row>
    <row r="26" spans="2:29" s="100" customFormat="1" ht="15.75" customHeight="1">
      <c r="B26" s="80">
        <v>2028</v>
      </c>
      <c r="C26" s="81">
        <v>53.226289513387499</v>
      </c>
      <c r="D26" s="82">
        <v>38.789613609109203</v>
      </c>
      <c r="E26" s="286">
        <f t="shared" si="0"/>
        <v>8.9024766338289041</v>
      </c>
      <c r="F26" s="287">
        <f t="shared" si="1"/>
        <v>0.77049328916908111</v>
      </c>
      <c r="G26" s="83">
        <v>11.1880632312205</v>
      </c>
      <c r="H26" s="84">
        <v>3.2289813395019302</v>
      </c>
      <c r="I26" s="83">
        <v>1.9631333556E-2</v>
      </c>
      <c r="J26" s="85">
        <v>52.125198969390695</v>
      </c>
      <c r="K26" s="83">
        <v>29.887136975280299</v>
      </c>
      <c r="L26" s="83">
        <v>22.069219487365899</v>
      </c>
      <c r="M26" s="84">
        <v>0.168842506744565</v>
      </c>
      <c r="N26" s="86">
        <v>1.1010905439967902</v>
      </c>
      <c r="O26" s="87">
        <v>209.14690190916801</v>
      </c>
      <c r="P26" s="84">
        <v>190.98120876765299</v>
      </c>
      <c r="Q26" s="88">
        <v>3.9912713136565876</v>
      </c>
      <c r="R26" s="89">
        <v>213.99881937506399</v>
      </c>
      <c r="S26" s="90"/>
      <c r="T26" s="91">
        <v>57.568010620574697</v>
      </c>
      <c r="U26" s="92">
        <v>34.083928835149898</v>
      </c>
      <c r="V26" s="93">
        <v>23.484081785424699</v>
      </c>
      <c r="W26" s="94">
        <v>36.999001577438897</v>
      </c>
      <c r="X26" s="95">
        <v>21.299589157606601</v>
      </c>
      <c r="Y26" s="96">
        <v>12.6107133673703</v>
      </c>
      <c r="Z26" s="97">
        <v>8.6888757902363309</v>
      </c>
      <c r="AA26" s="98"/>
      <c r="AB26" s="99"/>
      <c r="AC26" s="98"/>
    </row>
    <row r="27" spans="2:29" s="100" customFormat="1" ht="15.75" customHeight="1">
      <c r="B27" s="80">
        <v>2029</v>
      </c>
      <c r="C27" s="81">
        <v>52.786024497331205</v>
      </c>
      <c r="D27" s="82">
        <v>38.842658708380696</v>
      </c>
      <c r="E27" s="286">
        <f t="shared" si="0"/>
        <v>8.7735047271505984</v>
      </c>
      <c r="F27" s="287">
        <f t="shared" si="1"/>
        <v>0.77412708040869438</v>
      </c>
      <c r="G27" s="83">
        <v>11.224309518674101</v>
      </c>
      <c r="H27" s="84">
        <v>2.7037962927043999</v>
      </c>
      <c r="I27" s="83">
        <v>1.5259977572E-2</v>
      </c>
      <c r="J27" s="85">
        <v>52.414903921981903</v>
      </c>
      <c r="K27" s="83">
        <v>30.069153981230098</v>
      </c>
      <c r="L27" s="83">
        <v>22.178516148021401</v>
      </c>
      <c r="M27" s="84">
        <v>0.167233792730344</v>
      </c>
      <c r="N27" s="86">
        <v>0.37112057534930398</v>
      </c>
      <c r="O27" s="87">
        <v>209.51802248451699</v>
      </c>
      <c r="P27" s="84">
        <v>188.49270467130901</v>
      </c>
      <c r="Q27" s="88">
        <v>3.9902181681087736</v>
      </c>
      <c r="R27" s="89">
        <v>214.29561212054799</v>
      </c>
      <c r="S27" s="90"/>
      <c r="T27" s="91">
        <v>56.9078842245505</v>
      </c>
      <c r="U27" s="92">
        <v>33.706854995717499</v>
      </c>
      <c r="V27" s="93">
        <v>23.201029228833001</v>
      </c>
      <c r="W27" s="94">
        <v>37.218648519762603</v>
      </c>
      <c r="X27" s="95">
        <v>21.180345409568901</v>
      </c>
      <c r="Y27" s="96">
        <v>12.5452358879221</v>
      </c>
      <c r="Z27" s="97">
        <v>8.6351095216467311</v>
      </c>
      <c r="AA27" s="98"/>
      <c r="AB27" s="99"/>
      <c r="AC27" s="98"/>
    </row>
    <row r="28" spans="2:29" s="100" customFormat="1" ht="15.75" customHeight="1">
      <c r="B28" s="80">
        <v>2030</v>
      </c>
      <c r="C28" s="81">
        <v>52.767538831141998</v>
      </c>
      <c r="D28" s="82">
        <v>38.775618515131903</v>
      </c>
      <c r="E28" s="286">
        <f t="shared" si="0"/>
        <v>8.5956867386279043</v>
      </c>
      <c r="F28" s="287">
        <f t="shared" si="1"/>
        <v>0.77832238226519845</v>
      </c>
      <c r="G28" s="83">
        <v>11.2731313205171</v>
      </c>
      <c r="H28" s="84">
        <v>2.7069203634200703</v>
      </c>
      <c r="I28" s="83">
        <v>1.1868632073000001E-2</v>
      </c>
      <c r="J28" s="85">
        <v>52.655756574717394</v>
      </c>
      <c r="K28" s="83">
        <v>30.179931776503999</v>
      </c>
      <c r="L28" s="83">
        <v>22.310181961538898</v>
      </c>
      <c r="M28" s="84">
        <v>0.16564283667448101</v>
      </c>
      <c r="N28" s="86">
        <v>0.11178225642456301</v>
      </c>
      <c r="O28" s="87">
        <v>209.62980474094198</v>
      </c>
      <c r="P28" s="84">
        <v>185.80617682758299</v>
      </c>
      <c r="Q28" s="88">
        <v>3.9790145677085733</v>
      </c>
      <c r="R28" s="89">
        <v>213.93113075482398</v>
      </c>
      <c r="S28" s="90"/>
      <c r="T28" s="91">
        <v>56.267316132667403</v>
      </c>
      <c r="U28" s="92">
        <v>33.340925952863401</v>
      </c>
      <c r="V28" s="93">
        <v>22.926390179803999</v>
      </c>
      <c r="W28" s="94">
        <v>37.329717845303001</v>
      </c>
      <c r="X28" s="95">
        <v>21.0044303514494</v>
      </c>
      <c r="Y28" s="96">
        <v>12.4460735852153</v>
      </c>
      <c r="Z28" s="97">
        <v>8.5583567662340894</v>
      </c>
      <c r="AA28" s="98"/>
      <c r="AB28" s="99"/>
      <c r="AC28" s="98"/>
    </row>
    <row r="29" spans="2:29" s="100" customFormat="1" ht="15.75" customHeight="1">
      <c r="B29" s="80">
        <v>2031</v>
      </c>
      <c r="C29" s="81">
        <v>52.733437156449803</v>
      </c>
      <c r="D29" s="82">
        <v>38.710207962851698</v>
      </c>
      <c r="E29" s="286">
        <f t="shared" si="0"/>
        <v>8.5416193716697002</v>
      </c>
      <c r="F29" s="287">
        <f t="shared" si="1"/>
        <v>0.77934452380450459</v>
      </c>
      <c r="G29" s="83">
        <v>11.306849440123299</v>
      </c>
      <c r="H29" s="84">
        <v>2.7075925512177696</v>
      </c>
      <c r="I29" s="83">
        <v>8.7872022570000003E-3</v>
      </c>
      <c r="J29" s="85">
        <v>52.741522947594</v>
      </c>
      <c r="K29" s="83">
        <v>30.168588591181997</v>
      </c>
      <c r="L29" s="83">
        <v>22.408813852805498</v>
      </c>
      <c r="M29" s="84">
        <v>0.164120503606455</v>
      </c>
      <c r="N29" s="86">
        <v>-8.08579114415881E-3</v>
      </c>
      <c r="O29" s="87">
        <v>209.62171894979801</v>
      </c>
      <c r="P29" s="84">
        <v>183.59963927692999</v>
      </c>
      <c r="Q29" s="88">
        <v>3.974663472445386</v>
      </c>
      <c r="R29" s="89">
        <v>213.57698086266899</v>
      </c>
      <c r="S29" s="90"/>
      <c r="T29" s="91">
        <v>55.688377131413397</v>
      </c>
      <c r="U29" s="92">
        <v>33.011099904028598</v>
      </c>
      <c r="V29" s="93">
        <v>22.6772772273847</v>
      </c>
      <c r="W29" s="94">
        <v>37.441453838216098</v>
      </c>
      <c r="X29" s="95">
        <v>20.850538016909802</v>
      </c>
      <c r="Y29" s="96">
        <v>12.3598357320543</v>
      </c>
      <c r="Z29" s="97">
        <v>8.4907022848555496</v>
      </c>
      <c r="AA29" s="98"/>
      <c r="AB29" s="99"/>
      <c r="AC29" s="98"/>
    </row>
    <row r="30" spans="2:29" s="100" customFormat="1" ht="15.75" customHeight="1">
      <c r="B30" s="80">
        <v>2032</v>
      </c>
      <c r="C30" s="81">
        <v>52.683390624027197</v>
      </c>
      <c r="D30" s="82">
        <v>38.6272133659836</v>
      </c>
      <c r="E30" s="286">
        <f t="shared" si="0"/>
        <v>8.3484517432466028</v>
      </c>
      <c r="F30" s="287">
        <f t="shared" si="1"/>
        <v>0.78387123958057703</v>
      </c>
      <c r="G30" s="83">
        <v>11.344292160069699</v>
      </c>
      <c r="H30" s="84">
        <v>2.7058018664198298</v>
      </c>
      <c r="I30" s="83">
        <v>6.0832315540000001E-3</v>
      </c>
      <c r="J30" s="85">
        <v>52.953425549962304</v>
      </c>
      <c r="K30" s="83">
        <v>30.278761622736997</v>
      </c>
      <c r="L30" s="83">
        <v>22.512104716886501</v>
      </c>
      <c r="M30" s="84">
        <v>0.16255921033883899</v>
      </c>
      <c r="N30" s="86">
        <v>-0.27003492593516998</v>
      </c>
      <c r="O30" s="87">
        <v>209.35168402386302</v>
      </c>
      <c r="P30" s="84">
        <v>181.37074391022699</v>
      </c>
      <c r="Q30" s="88">
        <v>3.9586054494626972</v>
      </c>
      <c r="R30" s="89">
        <v>213.12763371720501</v>
      </c>
      <c r="S30" s="90"/>
      <c r="T30" s="91">
        <v>55.137439437002499</v>
      </c>
      <c r="U30" s="92">
        <v>32.684513635799398</v>
      </c>
      <c r="V30" s="93">
        <v>22.452925801203101</v>
      </c>
      <c r="W30" s="94">
        <v>37.590474550010001</v>
      </c>
      <c r="X30" s="95">
        <v>20.7264251390936</v>
      </c>
      <c r="Y30" s="96">
        <v>12.2862637800597</v>
      </c>
      <c r="Z30" s="97">
        <v>8.4401613590338993</v>
      </c>
      <c r="AA30" s="98"/>
      <c r="AB30" s="99"/>
      <c r="AC30" s="98"/>
    </row>
    <row r="31" spans="2:29" s="100" customFormat="1" ht="15.75" customHeight="1">
      <c r="B31" s="80">
        <v>2033</v>
      </c>
      <c r="C31" s="81">
        <v>52.652854405344002</v>
      </c>
      <c r="D31" s="82">
        <v>38.511965450647601</v>
      </c>
      <c r="E31" s="286">
        <f t="shared" si="0"/>
        <v>8.0153030019782001</v>
      </c>
      <c r="F31" s="287">
        <f t="shared" si="1"/>
        <v>0.79187499499993919</v>
      </c>
      <c r="G31" s="83">
        <v>11.437302779196001</v>
      </c>
      <c r="H31" s="84">
        <v>2.6993621173604598</v>
      </c>
      <c r="I31" s="83">
        <v>4.2240581400000005E-3</v>
      </c>
      <c r="J31" s="85">
        <v>53.381449771084498</v>
      </c>
      <c r="K31" s="83">
        <v>30.496662448669401</v>
      </c>
      <c r="L31" s="83">
        <v>22.7239070118607</v>
      </c>
      <c r="M31" s="84">
        <v>0.16088031055430099</v>
      </c>
      <c r="N31" s="86">
        <v>-0.72859536574047001</v>
      </c>
      <c r="O31" s="87">
        <v>208.62308865812199</v>
      </c>
      <c r="P31" s="84">
        <v>178.95143211139302</v>
      </c>
      <c r="Q31" s="88">
        <v>3.9218058880308644</v>
      </c>
      <c r="R31" s="89">
        <v>212.50216013534799</v>
      </c>
      <c r="S31" s="90"/>
      <c r="T31" s="91">
        <v>54.6456287780005</v>
      </c>
      <c r="U31" s="92">
        <v>32.392976844201598</v>
      </c>
      <c r="V31" s="93">
        <v>22.252651933799001</v>
      </c>
      <c r="W31" s="94">
        <v>37.740088379064801</v>
      </c>
      <c r="X31" s="95">
        <v>20.623308596113102</v>
      </c>
      <c r="Y31" s="96">
        <v>12.225138089611701</v>
      </c>
      <c r="Z31" s="97">
        <v>8.3981705065013994</v>
      </c>
      <c r="AA31" s="98"/>
      <c r="AB31" s="99"/>
      <c r="AC31" s="98"/>
    </row>
    <row r="32" spans="2:29" s="100" customFormat="1" ht="15.75" customHeight="1">
      <c r="B32" s="80">
        <v>2034</v>
      </c>
      <c r="C32" s="81">
        <v>52.599205439254</v>
      </c>
      <c r="D32" s="82">
        <v>38.376897448997198</v>
      </c>
      <c r="E32" s="286">
        <f t="shared" si="0"/>
        <v>7.6776384742028014</v>
      </c>
      <c r="F32" s="287">
        <f t="shared" si="1"/>
        <v>0.79994113686739887</v>
      </c>
      <c r="G32" s="83">
        <v>11.532399484766801</v>
      </c>
      <c r="H32" s="84">
        <v>2.6869388264000298</v>
      </c>
      <c r="I32" s="83">
        <v>2.9696790899999999E-3</v>
      </c>
      <c r="J32" s="85">
        <v>53.795779907104105</v>
      </c>
      <c r="K32" s="83">
        <v>30.699258974794397</v>
      </c>
      <c r="L32" s="83">
        <v>22.937410498090401</v>
      </c>
      <c r="M32" s="84">
        <v>0.15911043421922799</v>
      </c>
      <c r="N32" s="86">
        <v>-1.1965744678500299</v>
      </c>
      <c r="O32" s="87">
        <v>207.426514190272</v>
      </c>
      <c r="P32" s="84">
        <v>176.33799981262399</v>
      </c>
      <c r="Q32" s="88">
        <v>3.8780567735680669</v>
      </c>
      <c r="R32" s="89">
        <v>211.76744854616899</v>
      </c>
      <c r="S32" s="90"/>
      <c r="T32" s="91">
        <v>54.1582049335981</v>
      </c>
      <c r="U32" s="92">
        <v>32.104040479882599</v>
      </c>
      <c r="V32" s="93">
        <v>22.054164453715501</v>
      </c>
      <c r="W32" s="94">
        <v>37.890297686046097</v>
      </c>
      <c r="X32" s="95">
        <v>20.520705070759199</v>
      </c>
      <c r="Y32" s="96">
        <v>12.1643165070763</v>
      </c>
      <c r="Z32" s="97">
        <v>8.3563885636829696</v>
      </c>
      <c r="AA32" s="98"/>
      <c r="AB32" s="99"/>
      <c r="AC32" s="98"/>
    </row>
    <row r="33" spans="2:29" s="100" customFormat="1" ht="15.75" customHeight="1">
      <c r="B33" s="80">
        <v>2035</v>
      </c>
      <c r="C33" s="81">
        <v>52.532765475474704</v>
      </c>
      <c r="D33" s="82">
        <v>38.232551202333703</v>
      </c>
      <c r="E33" s="286">
        <f t="shared" si="0"/>
        <v>7.3386902273107033</v>
      </c>
      <c r="F33" s="287">
        <f t="shared" si="1"/>
        <v>0.80805125484634799</v>
      </c>
      <c r="G33" s="83">
        <v>11.629637725211801</v>
      </c>
      <c r="H33" s="84">
        <v>2.6684298978921799</v>
      </c>
      <c r="I33" s="83">
        <v>2.1466500369999998E-3</v>
      </c>
      <c r="J33" s="85">
        <v>54.203699360664004</v>
      </c>
      <c r="K33" s="83">
        <v>30.893860975022999</v>
      </c>
      <c r="L33" s="83">
        <v>23.152571895227901</v>
      </c>
      <c r="M33" s="84">
        <v>0.15726649041308999</v>
      </c>
      <c r="N33" s="86">
        <v>-1.6709338851893298</v>
      </c>
      <c r="O33" s="87">
        <v>205.75558030508301</v>
      </c>
      <c r="P33" s="84">
        <v>173.35728532591199</v>
      </c>
      <c r="Q33" s="88">
        <v>3.8267962636661448</v>
      </c>
      <c r="R33" s="89">
        <v>210.98196806924199</v>
      </c>
      <c r="S33" s="90"/>
      <c r="T33" s="91">
        <v>53.675128774626501</v>
      </c>
      <c r="U33" s="92">
        <v>31.817681347752799</v>
      </c>
      <c r="V33" s="93">
        <v>21.857447426873701</v>
      </c>
      <c r="W33" s="94">
        <v>38.041104841015496</v>
      </c>
      <c r="X33" s="95">
        <v>20.418612010705701</v>
      </c>
      <c r="Y33" s="96">
        <v>12.103797519478901</v>
      </c>
      <c r="Z33" s="97">
        <v>8.3148144912268496</v>
      </c>
      <c r="AA33" s="98"/>
      <c r="AB33" s="99"/>
      <c r="AC33" s="98"/>
    </row>
    <row r="34" spans="2:29" s="100" customFormat="1" ht="15.75" customHeight="1">
      <c r="B34" s="80">
        <v>2036</v>
      </c>
      <c r="C34" s="81">
        <v>52.472063653514894</v>
      </c>
      <c r="D34" s="82">
        <v>38.088310823368701</v>
      </c>
      <c r="E34" s="286">
        <f t="shared" si="0"/>
        <v>6.9812139620467057</v>
      </c>
      <c r="F34" s="287">
        <f t="shared" si="1"/>
        <v>0.8167098038445052</v>
      </c>
      <c r="G34" s="83">
        <v>11.738862941700098</v>
      </c>
      <c r="H34" s="84">
        <v>2.6435730131781701</v>
      </c>
      <c r="I34" s="83">
        <v>1.3168752680000001E-3</v>
      </c>
      <c r="J34" s="85">
        <v>54.651685073875299</v>
      </c>
      <c r="K34" s="83">
        <v>31.107096861321995</v>
      </c>
      <c r="L34" s="83">
        <v>23.389203243803397</v>
      </c>
      <c r="M34" s="84">
        <v>0.15538496874987098</v>
      </c>
      <c r="N34" s="86">
        <v>-2.1796214203603901</v>
      </c>
      <c r="O34" s="87">
        <v>203.57595888472198</v>
      </c>
      <c r="P34" s="84">
        <v>169.99094878105399</v>
      </c>
      <c r="Q34" s="88">
        <v>3.7648533622879761</v>
      </c>
      <c r="R34" s="89">
        <v>210.19710870573502</v>
      </c>
      <c r="S34" s="90"/>
      <c r="T34" s="91">
        <v>53.196361520937998</v>
      </c>
      <c r="U34" s="92">
        <v>31.533876459616302</v>
      </c>
      <c r="V34" s="93">
        <v>21.6624850613217</v>
      </c>
      <c r="W34" s="94">
        <v>38.192512223467304</v>
      </c>
      <c r="X34" s="95">
        <v>20.3170268763241</v>
      </c>
      <c r="Y34" s="96">
        <v>12.043579621371999</v>
      </c>
      <c r="Z34" s="97">
        <v>8.2734472549520799</v>
      </c>
      <c r="AA34" s="98"/>
      <c r="AB34" s="99"/>
      <c r="AC34" s="98"/>
    </row>
    <row r="35" spans="2:29" s="100" customFormat="1" ht="15.75" customHeight="1">
      <c r="B35" s="80">
        <v>2037</v>
      </c>
      <c r="C35" s="81">
        <v>52.408813576236199</v>
      </c>
      <c r="D35" s="82">
        <v>37.934863367804901</v>
      </c>
      <c r="E35" s="286">
        <f t="shared" si="0"/>
        <v>6.5934132749758021</v>
      </c>
      <c r="F35" s="287">
        <f>K35/D35</f>
        <v>0.82619119486346715</v>
      </c>
      <c r="G35" s="83">
        <v>11.861219090396</v>
      </c>
      <c r="H35" s="84">
        <v>2.6118401236833098</v>
      </c>
      <c r="I35" s="83">
        <v>8.909943520000001E-4</v>
      </c>
      <c r="J35" s="85">
        <v>55.144601464251892</v>
      </c>
      <c r="K35" s="83">
        <v>31.341450092829099</v>
      </c>
      <c r="L35" s="83">
        <v>23.6497402124063</v>
      </c>
      <c r="M35" s="84">
        <v>0.15341115901651001</v>
      </c>
      <c r="N35" s="86">
        <v>-2.7357878880156701</v>
      </c>
      <c r="O35" s="87">
        <v>200.840170996707</v>
      </c>
      <c r="P35" s="84">
        <v>166.21060296399199</v>
      </c>
      <c r="Q35" s="88">
        <v>3.6916752225817135</v>
      </c>
      <c r="R35" s="89">
        <v>209.36025426516301</v>
      </c>
      <c r="S35" s="90"/>
      <c r="T35" s="91">
        <v>52.721864738293398</v>
      </c>
      <c r="U35" s="92">
        <v>31.2526030323254</v>
      </c>
      <c r="V35" s="93">
        <v>21.469261705968002</v>
      </c>
      <c r="W35" s="94">
        <v>38.344522222366599</v>
      </c>
      <c r="X35" s="95">
        <v>20.215947140621001</v>
      </c>
      <c r="Y35" s="96">
        <v>11.983661314797999</v>
      </c>
      <c r="Z35" s="97">
        <v>8.2322858258229701</v>
      </c>
      <c r="AA35" s="98"/>
      <c r="AB35" s="99"/>
      <c r="AC35" s="98"/>
    </row>
    <row r="36" spans="2:29" s="100" customFormat="1" ht="15.75" customHeight="1">
      <c r="B36" s="80">
        <v>2038</v>
      </c>
      <c r="C36" s="81">
        <v>52.332048155951099</v>
      </c>
      <c r="D36" s="82">
        <v>37.768988487805601</v>
      </c>
      <c r="E36" s="286">
        <f t="shared" si="0"/>
        <v>6.1828830508858026</v>
      </c>
      <c r="F36" s="287">
        <f t="shared" ref="F36:F99" si="2">K36/D36</f>
        <v>0.83629736197774907</v>
      </c>
      <c r="G36" s="83">
        <v>11.9896997320875</v>
      </c>
      <c r="H36" s="84">
        <v>2.57270625466403</v>
      </c>
      <c r="I36" s="83">
        <v>6.5368139399999998E-4</v>
      </c>
      <c r="J36" s="85">
        <v>55.6577679223006</v>
      </c>
      <c r="K36" s="83">
        <v>31.586105436919798</v>
      </c>
      <c r="L36" s="83">
        <v>23.9203185496673</v>
      </c>
      <c r="M36" s="84">
        <v>0.15134393571354401</v>
      </c>
      <c r="N36" s="86">
        <v>-3.3257197663495397</v>
      </c>
      <c r="O36" s="87">
        <v>197.514451230357</v>
      </c>
      <c r="P36" s="84">
        <v>162.00031267223702</v>
      </c>
      <c r="Q36" s="88">
        <v>3.6084841073232412</v>
      </c>
      <c r="R36" s="89">
        <v>208.45343504673502</v>
      </c>
      <c r="S36" s="90"/>
      <c r="T36" s="91">
        <v>52.251600335276002</v>
      </c>
      <c r="U36" s="92">
        <v>30.973838485951799</v>
      </c>
      <c r="V36" s="93">
        <v>21.277761849324101</v>
      </c>
      <c r="W36" s="94">
        <v>38.497137236187001</v>
      </c>
      <c r="X36" s="95">
        <v>20.1153702891751</v>
      </c>
      <c r="Y36" s="96">
        <v>11.924041109251799</v>
      </c>
      <c r="Z36" s="97">
        <v>8.1913291799233594</v>
      </c>
      <c r="AA36" s="98"/>
      <c r="AB36" s="99"/>
      <c r="AC36" s="98"/>
    </row>
    <row r="37" spans="2:29" s="100" customFormat="1" ht="15.75" customHeight="1">
      <c r="B37" s="80">
        <v>2039</v>
      </c>
      <c r="C37" s="81">
        <v>52.246734539699503</v>
      </c>
      <c r="D37" s="82">
        <v>37.608721806586502</v>
      </c>
      <c r="E37" s="286">
        <f t="shared" si="0"/>
        <v>5.8015636935204995</v>
      </c>
      <c r="F37" s="287">
        <f t="shared" si="2"/>
        <v>0.84573887612143051</v>
      </c>
      <c r="G37" s="83">
        <v>12.111361726186699</v>
      </c>
      <c r="H37" s="84">
        <v>2.52615031746137</v>
      </c>
      <c r="I37" s="83">
        <v>5.00689465E-4</v>
      </c>
      <c r="J37" s="85">
        <v>56.131678015237604</v>
      </c>
      <c r="K37" s="83">
        <v>31.807158113066002</v>
      </c>
      <c r="L37" s="83">
        <v>24.175235593985001</v>
      </c>
      <c r="M37" s="84">
        <v>0.149284308186661</v>
      </c>
      <c r="N37" s="86">
        <v>-3.8849434755380394</v>
      </c>
      <c r="O37" s="87">
        <v>193.629507754819</v>
      </c>
      <c r="P37" s="84">
        <v>157.397326554996</v>
      </c>
      <c r="Q37" s="88">
        <v>3.5187697609314186</v>
      </c>
      <c r="R37" s="89">
        <v>207.57600335691998</v>
      </c>
      <c r="S37" s="90"/>
      <c r="T37" s="91">
        <v>51.785530560233802</v>
      </c>
      <c r="U37" s="92">
        <v>30.697560441974002</v>
      </c>
      <c r="V37" s="93">
        <v>21.087970118259801</v>
      </c>
      <c r="W37" s="94">
        <v>38.6503596729479</v>
      </c>
      <c r="X37" s="95">
        <v>20.015293820074699</v>
      </c>
      <c r="Y37" s="96">
        <v>11.8647175216436</v>
      </c>
      <c r="Z37" s="97">
        <v>8.1505762984311989</v>
      </c>
      <c r="AA37" s="98"/>
      <c r="AB37" s="99"/>
      <c r="AC37" s="98"/>
    </row>
    <row r="38" spans="2:29" s="100" customFormat="1" ht="15.75" customHeight="1">
      <c r="B38" s="80">
        <v>2040</v>
      </c>
      <c r="C38" s="81">
        <v>52.135858846350899</v>
      </c>
      <c r="D38" s="82">
        <v>37.455325029335505</v>
      </c>
      <c r="E38" s="286">
        <f t="shared" si="0"/>
        <v>5.4924491901618033</v>
      </c>
      <c r="F38" s="287">
        <f t="shared" si="2"/>
        <v>0.85335999124663731</v>
      </c>
      <c r="G38" s="83">
        <v>12.2071820059105</v>
      </c>
      <c r="H38" s="84">
        <v>2.47297180126181</v>
      </c>
      <c r="I38" s="83">
        <v>3.8000984299999999E-4</v>
      </c>
      <c r="J38" s="85">
        <v>56.486736879430303</v>
      </c>
      <c r="K38" s="83">
        <v>31.962875839173702</v>
      </c>
      <c r="L38" s="83">
        <v>24.3766308433819</v>
      </c>
      <c r="M38" s="84">
        <v>0.147230196874747</v>
      </c>
      <c r="N38" s="86">
        <v>-4.3508780330794501</v>
      </c>
      <c r="O38" s="87">
        <v>189.27862972174</v>
      </c>
      <c r="P38" s="84">
        <v>152.48819617057401</v>
      </c>
      <c r="Q38" s="88">
        <v>3.4278756120771665</v>
      </c>
      <c r="R38" s="89">
        <v>206.733539179747</v>
      </c>
      <c r="S38" s="90"/>
      <c r="T38" s="91">
        <v>51.323617998249603</v>
      </c>
      <c r="U38" s="92">
        <v>30.4237467214807</v>
      </c>
      <c r="V38" s="93">
        <v>20.899871276768899</v>
      </c>
      <c r="W38" s="94">
        <v>38.804191950253198</v>
      </c>
      <c r="X38" s="95">
        <v>19.915715243855502</v>
      </c>
      <c r="Y38" s="96">
        <v>11.805689076262201</v>
      </c>
      <c r="Z38" s="97">
        <v>8.1100261675932295</v>
      </c>
      <c r="AA38" s="98"/>
      <c r="AB38" s="99"/>
      <c r="AC38" s="98"/>
    </row>
    <row r="39" spans="2:29" s="100" customFormat="1" ht="15.75" customHeight="1">
      <c r="B39" s="80">
        <v>2041</v>
      </c>
      <c r="C39" s="81">
        <v>51.985151984101705</v>
      </c>
      <c r="D39" s="82">
        <v>37.301830231953602</v>
      </c>
      <c r="E39" s="286">
        <f t="shared" si="0"/>
        <v>5.2690714939163996</v>
      </c>
      <c r="F39" s="287">
        <f t="shared" si="2"/>
        <v>0.85874496073914375</v>
      </c>
      <c r="G39" s="83">
        <v>12.268521854640799</v>
      </c>
      <c r="H39" s="84">
        <v>2.4145259417253602</v>
      </c>
      <c r="I39" s="83">
        <v>2.7395578200000001E-4</v>
      </c>
      <c r="J39" s="85">
        <v>56.6853296885484</v>
      </c>
      <c r="K39" s="83">
        <v>32.032758738037202</v>
      </c>
      <c r="L39" s="83">
        <v>24.507418037639599</v>
      </c>
      <c r="M39" s="84">
        <v>0.14515291287158399</v>
      </c>
      <c r="N39" s="86">
        <v>-4.7001777044466797</v>
      </c>
      <c r="O39" s="87">
        <v>184.57845201729302</v>
      </c>
      <c r="P39" s="84">
        <v>147.37522359334702</v>
      </c>
      <c r="Q39" s="88">
        <v>3.3391113849334841</v>
      </c>
      <c r="R39" s="89">
        <v>205.88817970537499</v>
      </c>
      <c r="S39" s="90"/>
      <c r="T39" s="91">
        <v>50.865825568136401</v>
      </c>
      <c r="U39" s="92">
        <v>30.152375343390201</v>
      </c>
      <c r="V39" s="93">
        <v>20.7134502247462</v>
      </c>
      <c r="W39" s="94">
        <v>38.958636495328896</v>
      </c>
      <c r="X39" s="95">
        <v>19.8166320834383</v>
      </c>
      <c r="Y39" s="96">
        <v>11.746954304738601</v>
      </c>
      <c r="Z39" s="97">
        <v>8.0696777786997398</v>
      </c>
      <c r="AA39" s="98"/>
      <c r="AB39" s="99"/>
      <c r="AC39" s="98"/>
    </row>
    <row r="40" spans="2:29" s="100" customFormat="1" ht="15.75" customHeight="1">
      <c r="B40" s="80">
        <v>2042</v>
      </c>
      <c r="C40" s="81">
        <v>51.8106012066944</v>
      </c>
      <c r="D40" s="82">
        <v>37.1481842202991</v>
      </c>
      <c r="E40" s="286">
        <f t="shared" si="0"/>
        <v>5.0984099134301033</v>
      </c>
      <c r="F40" s="287">
        <f t="shared" si="2"/>
        <v>0.86275480160227724</v>
      </c>
      <c r="G40" s="83">
        <v>12.310226052379599</v>
      </c>
      <c r="H40" s="84">
        <v>2.3520174404027703</v>
      </c>
      <c r="I40" s="83">
        <v>1.73493613E-4</v>
      </c>
      <c r="J40" s="85">
        <v>56.7903253399938</v>
      </c>
      <c r="K40" s="83">
        <v>32.049774306868997</v>
      </c>
      <c r="L40" s="83">
        <v>24.5974779745689</v>
      </c>
      <c r="M40" s="84">
        <v>0.14307305855592101</v>
      </c>
      <c r="N40" s="86">
        <v>-4.9797241332994302</v>
      </c>
      <c r="O40" s="87">
        <v>179.598727883994</v>
      </c>
      <c r="P40" s="84">
        <v>142.12012066109099</v>
      </c>
      <c r="Q40" s="88">
        <v>3.2501742314778781</v>
      </c>
      <c r="R40" s="89">
        <v>205.04037954275998</v>
      </c>
      <c r="S40" s="90"/>
      <c r="T40" s="91">
        <v>50.4121165194612</v>
      </c>
      <c r="U40" s="92">
        <v>29.883424522685999</v>
      </c>
      <c r="V40" s="93">
        <v>20.528691996775201</v>
      </c>
      <c r="W40" s="94">
        <v>39.113695745061499</v>
      </c>
      <c r="X40" s="95">
        <v>19.718041874068</v>
      </c>
      <c r="Y40" s="96">
        <v>11.688511746008501</v>
      </c>
      <c r="Z40" s="97">
        <v>8.0295301280594398</v>
      </c>
      <c r="AA40" s="98"/>
      <c r="AB40" s="99"/>
      <c r="AC40" s="98"/>
    </row>
    <row r="41" spans="2:29" s="100" customFormat="1" ht="15.75" customHeight="1">
      <c r="B41" s="80">
        <v>2043</v>
      </c>
      <c r="C41" s="81">
        <v>51.626373801134896</v>
      </c>
      <c r="D41" s="82">
        <v>36.999253019721699</v>
      </c>
      <c r="E41" s="286">
        <f t="shared" si="0"/>
        <v>4.9639380021732009</v>
      </c>
      <c r="F41" s="287">
        <f t="shared" si="2"/>
        <v>0.86583680488016135</v>
      </c>
      <c r="G41" s="83">
        <v>12.3408407385048</v>
      </c>
      <c r="H41" s="84">
        <v>2.2861892267564801</v>
      </c>
      <c r="I41" s="83">
        <v>9.0816152000000008E-5</v>
      </c>
      <c r="J41" s="85">
        <v>56.8404395027476</v>
      </c>
      <c r="K41" s="83">
        <v>32.035315017548498</v>
      </c>
      <c r="L41" s="83">
        <v>24.664090432221901</v>
      </c>
      <c r="M41" s="84">
        <v>0.14103405297719102</v>
      </c>
      <c r="N41" s="86">
        <v>-5.2140657016126202</v>
      </c>
      <c r="O41" s="87">
        <v>174.38466218238099</v>
      </c>
      <c r="P41" s="84">
        <v>136.76325528670802</v>
      </c>
      <c r="Q41" s="88">
        <v>3.1596998449547953</v>
      </c>
      <c r="R41" s="89">
        <v>204.21677412794099</v>
      </c>
      <c r="S41" s="90"/>
      <c r="T41" s="91">
        <v>49.9624544295948</v>
      </c>
      <c r="U41" s="92">
        <v>29.616872668668002</v>
      </c>
      <c r="V41" s="93">
        <v>20.345581760926802</v>
      </c>
      <c r="W41" s="94">
        <v>39.269372146036901</v>
      </c>
      <c r="X41" s="95">
        <v>19.6199421632517</v>
      </c>
      <c r="Y41" s="96">
        <v>11.6303599462771</v>
      </c>
      <c r="Z41" s="97">
        <v>7.9895822169745703</v>
      </c>
      <c r="AA41" s="98"/>
      <c r="AB41" s="99"/>
      <c r="AC41" s="98"/>
    </row>
    <row r="42" spans="2:29" s="100" customFormat="1" ht="15.75" customHeight="1">
      <c r="B42" s="80">
        <v>2044</v>
      </c>
      <c r="C42" s="81">
        <v>51.434287842774097</v>
      </c>
      <c r="D42" s="82">
        <v>36.861178484280195</v>
      </c>
      <c r="E42" s="286">
        <f t="shared" si="0"/>
        <v>4.8770476133532981</v>
      </c>
      <c r="F42" s="287">
        <f t="shared" si="2"/>
        <v>0.8676914896946889</v>
      </c>
      <c r="G42" s="83">
        <v>12.3553204851289</v>
      </c>
      <c r="H42" s="84">
        <v>2.2177342653759702</v>
      </c>
      <c r="I42" s="83">
        <v>5.4607989E-5</v>
      </c>
      <c r="J42" s="85">
        <v>56.8205445911182</v>
      </c>
      <c r="K42" s="83">
        <v>31.984130870926897</v>
      </c>
      <c r="L42" s="83">
        <v>24.6973443768286</v>
      </c>
      <c r="M42" s="84">
        <v>0.13906934336269802</v>
      </c>
      <c r="N42" s="86">
        <v>-5.3862567483441399</v>
      </c>
      <c r="O42" s="87">
        <v>168.99840543403701</v>
      </c>
      <c r="P42" s="84">
        <v>131.35680779363901</v>
      </c>
      <c r="Q42" s="88">
        <v>3.0690424288830136</v>
      </c>
      <c r="R42" s="89">
        <v>203.452011929202</v>
      </c>
      <c r="S42" s="90"/>
      <c r="T42" s="91">
        <v>49.516803200787699</v>
      </c>
      <c r="U42" s="92">
        <v>29.352698383219</v>
      </c>
      <c r="V42" s="93">
        <v>20.164104817568699</v>
      </c>
      <c r="W42" s="94">
        <v>39.425668154578304</v>
      </c>
      <c r="X42" s="95">
        <v>19.5223305106982</v>
      </c>
      <c r="Y42" s="96">
        <v>11.5724974589822</v>
      </c>
      <c r="Z42" s="97">
        <v>7.9498330517159808</v>
      </c>
      <c r="AA42" s="98"/>
      <c r="AB42" s="99"/>
      <c r="AC42" s="98"/>
    </row>
    <row r="43" spans="2:29" s="100" customFormat="1" ht="15.75" customHeight="1">
      <c r="B43" s="80">
        <v>2045</v>
      </c>
      <c r="C43" s="81">
        <v>51.2423522366744</v>
      </c>
      <c r="D43" s="82">
        <v>36.742103704345304</v>
      </c>
      <c r="E43" s="286">
        <f t="shared" si="0"/>
        <v>4.8474509045033045</v>
      </c>
      <c r="F43" s="287">
        <f t="shared" si="2"/>
        <v>0.86806822648181625</v>
      </c>
      <c r="G43" s="83">
        <v>12.3526873481973</v>
      </c>
      <c r="H43" s="84">
        <v>2.1475282681808001</v>
      </c>
      <c r="I43" s="83">
        <v>3.2915951000000001E-5</v>
      </c>
      <c r="J43" s="85">
        <v>56.727316162531402</v>
      </c>
      <c r="K43" s="83">
        <v>31.894652799842</v>
      </c>
      <c r="L43" s="83">
        <v>24.695453305839902</v>
      </c>
      <c r="M43" s="84">
        <v>0.13721005684946999</v>
      </c>
      <c r="N43" s="86">
        <v>-5.4849639258570004</v>
      </c>
      <c r="O43" s="87">
        <v>163.51344150817999</v>
      </c>
      <c r="P43" s="84">
        <v>125.959889790006</v>
      </c>
      <c r="Q43" s="88">
        <v>2.9791362762488856</v>
      </c>
      <c r="R43" s="89">
        <v>202.79100362992</v>
      </c>
      <c r="S43" s="90"/>
      <c r="T43" s="91">
        <v>49.075127057272297</v>
      </c>
      <c r="U43" s="92">
        <v>29.090880459087298</v>
      </c>
      <c r="V43" s="93">
        <v>19.984246598185099</v>
      </c>
      <c r="W43" s="94">
        <v>39.582586236785602</v>
      </c>
      <c r="X43" s="95">
        <v>19.425204488256899</v>
      </c>
      <c r="Y43" s="96">
        <v>11.5149228447584</v>
      </c>
      <c r="Z43" s="97">
        <v>7.9102816434985002</v>
      </c>
      <c r="AA43" s="98"/>
      <c r="AB43" s="99"/>
      <c r="AC43" s="98"/>
    </row>
    <row r="44" spans="2:29" s="100" customFormat="1" ht="15.75" customHeight="1">
      <c r="B44" s="80">
        <v>2046</v>
      </c>
      <c r="C44" s="81">
        <v>51.054256694231796</v>
      </c>
      <c r="D44" s="82">
        <v>36.643709938526698</v>
      </c>
      <c r="E44" s="286">
        <f t="shared" si="0"/>
        <v>4.8747915614537973</v>
      </c>
      <c r="F44" s="287">
        <f t="shared" si="2"/>
        <v>0.86696784878955424</v>
      </c>
      <c r="G44" s="83">
        <v>12.334009661977701</v>
      </c>
      <c r="H44" s="84">
        <v>2.0765162307744598</v>
      </c>
      <c r="I44" s="83">
        <v>2.0862953000000001E-5</v>
      </c>
      <c r="J44" s="85">
        <v>56.565087862949099</v>
      </c>
      <c r="K44" s="83">
        <v>31.7689183770729</v>
      </c>
      <c r="L44" s="83">
        <v>24.660709840562298</v>
      </c>
      <c r="M44" s="84">
        <v>0.13545964531384599</v>
      </c>
      <c r="N44" s="86">
        <v>-5.5108311687172797</v>
      </c>
      <c r="O44" s="87">
        <v>158.00261033946299</v>
      </c>
      <c r="P44" s="84">
        <v>120.629050203215</v>
      </c>
      <c r="Q44" s="88">
        <v>2.8907131180341281</v>
      </c>
      <c r="R44" s="89">
        <v>202.24359198853</v>
      </c>
      <c r="S44" s="90"/>
      <c r="T44" s="91">
        <v>48.637390542390797</v>
      </c>
      <c r="U44" s="92">
        <v>28.831397878183601</v>
      </c>
      <c r="V44" s="93">
        <v>19.805992664207199</v>
      </c>
      <c r="W44" s="94">
        <v>39.740128868573798</v>
      </c>
      <c r="X44" s="95">
        <v>19.3285616798576</v>
      </c>
      <c r="Y44" s="96">
        <v>11.457634671401399</v>
      </c>
      <c r="Z44" s="97">
        <v>7.87092700845621</v>
      </c>
      <c r="AA44" s="98"/>
      <c r="AB44" s="99"/>
      <c r="AC44" s="98"/>
    </row>
    <row r="45" spans="2:29" s="100" customFormat="1" ht="15.75" customHeight="1">
      <c r="B45" s="80">
        <v>2047</v>
      </c>
      <c r="C45" s="81">
        <v>50.876953692531302</v>
      </c>
      <c r="D45" s="82">
        <v>36.561495032529599</v>
      </c>
      <c r="E45" s="286">
        <f t="shared" si="0"/>
        <v>4.9276500589575001</v>
      </c>
      <c r="F45" s="287">
        <f t="shared" si="2"/>
        <v>0.86522296053339021</v>
      </c>
      <c r="G45" s="83">
        <v>12.3100759720305</v>
      </c>
      <c r="H45" s="84">
        <v>2.0053707810602202</v>
      </c>
      <c r="I45" s="83">
        <v>1.1906911000000001E-5</v>
      </c>
      <c r="J45" s="85">
        <v>56.382474897742505</v>
      </c>
      <c r="K45" s="83">
        <v>31.633844973572099</v>
      </c>
      <c r="L45" s="83">
        <v>24.614830335075599</v>
      </c>
      <c r="M45" s="84">
        <v>0.133799589094697</v>
      </c>
      <c r="N45" s="86">
        <v>-5.5055212052111502</v>
      </c>
      <c r="O45" s="87">
        <v>152.49708913425101</v>
      </c>
      <c r="P45" s="84">
        <v>115.38730608185099</v>
      </c>
      <c r="Q45" s="88">
        <v>2.8023354885719862</v>
      </c>
      <c r="R45" s="89">
        <v>201.78563190685099</v>
      </c>
      <c r="S45" s="90"/>
      <c r="T45" s="91">
        <v>48.203558515749101</v>
      </c>
      <c r="U45" s="92">
        <v>28.5742298098946</v>
      </c>
      <c r="V45" s="93">
        <v>19.629328705854501</v>
      </c>
      <c r="W45" s="94">
        <v>39.898298535712399</v>
      </c>
      <c r="X45" s="95">
        <v>19.232399681450399</v>
      </c>
      <c r="Y45" s="96">
        <v>11.4006315138323</v>
      </c>
      <c r="Z45" s="97">
        <v>7.8317681676181294</v>
      </c>
      <c r="AA45" s="98"/>
      <c r="AB45" s="99"/>
      <c r="AC45" s="98"/>
    </row>
    <row r="46" spans="2:29" s="100" customFormat="1" ht="15.75" customHeight="1">
      <c r="B46" s="80">
        <v>2048</v>
      </c>
      <c r="C46" s="81">
        <v>50.710489483356206</v>
      </c>
      <c r="D46" s="82">
        <v>36.489071202339602</v>
      </c>
      <c r="E46" s="286">
        <f t="shared" si="0"/>
        <v>4.9794864315142995</v>
      </c>
      <c r="F46" s="287">
        <f t="shared" si="2"/>
        <v>0.86353485393196239</v>
      </c>
      <c r="G46" s="83">
        <v>12.2871275877646</v>
      </c>
      <c r="H46" s="84">
        <v>1.9342841209219401</v>
      </c>
      <c r="I46" s="83">
        <v>6.5723300000000001E-6</v>
      </c>
      <c r="J46" s="85">
        <v>56.212222415791196</v>
      </c>
      <c r="K46" s="83">
        <v>31.509584770825303</v>
      </c>
      <c r="L46" s="83">
        <v>24.570423925506901</v>
      </c>
      <c r="M46" s="84">
        <v>0.132213719458951</v>
      </c>
      <c r="N46" s="86">
        <v>-5.5017329324349307</v>
      </c>
      <c r="O46" s="87">
        <v>146.99535620181601</v>
      </c>
      <c r="P46" s="84">
        <v>110.232315182918</v>
      </c>
      <c r="Q46" s="88">
        <v>2.7128813375542928</v>
      </c>
      <c r="R46" s="89">
        <v>201.38246598057401</v>
      </c>
      <c r="S46" s="90"/>
      <c r="T46" s="91">
        <v>47.773596150395498</v>
      </c>
      <c r="U46" s="92">
        <v>28.3193556094099</v>
      </c>
      <c r="V46" s="93">
        <v>19.454240540985701</v>
      </c>
      <c r="W46" s="94">
        <v>40.057097733864502</v>
      </c>
      <c r="X46" s="95">
        <v>19.136716100945698</v>
      </c>
      <c r="Y46" s="96">
        <v>11.343911954061999</v>
      </c>
      <c r="Z46" s="97">
        <v>7.792804146883709</v>
      </c>
      <c r="AA46" s="98"/>
      <c r="AB46" s="99"/>
      <c r="AC46" s="98"/>
    </row>
    <row r="47" spans="2:29" s="100" customFormat="1" ht="15.75" customHeight="1">
      <c r="B47" s="80">
        <v>2049</v>
      </c>
      <c r="C47" s="81">
        <v>50.5515106831403</v>
      </c>
      <c r="D47" s="82">
        <v>36.428189220294598</v>
      </c>
      <c r="E47" s="286">
        <f t="shared" si="0"/>
        <v>5.0451864461607983</v>
      </c>
      <c r="F47" s="287">
        <f t="shared" si="2"/>
        <v>0.86150323268470175</v>
      </c>
      <c r="G47" s="83">
        <v>12.259951221518</v>
      </c>
      <c r="H47" s="84">
        <v>1.8633659775047302</v>
      </c>
      <c r="I47" s="83">
        <v>4.2638230000000002E-6</v>
      </c>
      <c r="J47" s="85">
        <v>56.030878280211702</v>
      </c>
      <c r="K47" s="83">
        <v>31.3830027741338</v>
      </c>
      <c r="L47" s="83">
        <v>24.517171003868501</v>
      </c>
      <c r="M47" s="84">
        <v>0.130704502209429</v>
      </c>
      <c r="N47" s="86">
        <v>-5.4793675970714402</v>
      </c>
      <c r="O47" s="87">
        <v>141.51598860474499</v>
      </c>
      <c r="P47" s="84">
        <v>105.176728319788</v>
      </c>
      <c r="Q47" s="88">
        <v>2.6234704990110789</v>
      </c>
      <c r="R47" s="89">
        <v>201.043718132501</v>
      </c>
      <c r="S47" s="90"/>
      <c r="T47" s="91">
        <v>47.3474689300253</v>
      </c>
      <c r="U47" s="92">
        <v>28.066754816065298</v>
      </c>
      <c r="V47" s="93">
        <v>19.280714113959998</v>
      </c>
      <c r="W47" s="94">
        <v>40.2165289686261</v>
      </c>
      <c r="X47" s="95">
        <v>19.041508558154902</v>
      </c>
      <c r="Y47" s="96">
        <v>11.2874745811562</v>
      </c>
      <c r="Z47" s="97">
        <v>7.7540339769987101</v>
      </c>
      <c r="AA47" s="98"/>
      <c r="AB47" s="99"/>
      <c r="AC47" s="98"/>
    </row>
    <row r="48" spans="2:29" s="100" customFormat="1" ht="15.75" customHeight="1">
      <c r="B48" s="80">
        <v>2050</v>
      </c>
      <c r="C48" s="81">
        <v>50.396880643149501</v>
      </c>
      <c r="D48" s="82">
        <v>36.382646434590804</v>
      </c>
      <c r="E48" s="286">
        <f t="shared" si="0"/>
        <v>5.1447014787823022</v>
      </c>
      <c r="F48" s="287">
        <f t="shared" si="2"/>
        <v>0.8585946328002414</v>
      </c>
      <c r="G48" s="83">
        <v>12.221196986968799</v>
      </c>
      <c r="H48" s="84">
        <v>1.7930341176898699</v>
      </c>
      <c r="I48" s="83">
        <v>3.1039E-6</v>
      </c>
      <c r="J48" s="85">
        <v>55.807682524721301</v>
      </c>
      <c r="K48" s="83">
        <v>31.237944955808501</v>
      </c>
      <c r="L48" s="83">
        <v>24.440459817697899</v>
      </c>
      <c r="M48" s="84">
        <v>0.12927775121485399</v>
      </c>
      <c r="N48" s="86">
        <v>-5.4108018815717704</v>
      </c>
      <c r="O48" s="87">
        <v>136.10518672317298</v>
      </c>
      <c r="P48" s="84">
        <v>100.253064568101</v>
      </c>
      <c r="Q48" s="88">
        <v>2.5357797027686506</v>
      </c>
      <c r="R48" s="89">
        <v>200.79000978409002</v>
      </c>
      <c r="S48" s="90"/>
      <c r="T48" s="91">
        <v>46.925142646209402</v>
      </c>
      <c r="U48" s="92">
        <v>27.816407151699998</v>
      </c>
      <c r="V48" s="93">
        <v>19.1087354945094</v>
      </c>
      <c r="W48" s="94">
        <v>40.376594755565996</v>
      </c>
      <c r="X48" s="95">
        <v>18.946774684731199</v>
      </c>
      <c r="Y48" s="96">
        <v>11.2313179912002</v>
      </c>
      <c r="Z48" s="97">
        <v>7.7154566935310607</v>
      </c>
      <c r="AA48" s="98"/>
      <c r="AB48" s="99"/>
      <c r="AC48" s="98"/>
    </row>
    <row r="49" spans="2:29" s="100" customFormat="1" ht="15.75" customHeight="1">
      <c r="B49" s="80">
        <v>2051</v>
      </c>
      <c r="C49" s="81">
        <v>50.241990772666398</v>
      </c>
      <c r="D49" s="82">
        <v>36.347450737527097</v>
      </c>
      <c r="E49" s="286">
        <f t="shared" si="0"/>
        <v>5.2781630312640964</v>
      </c>
      <c r="F49" s="287">
        <f t="shared" si="2"/>
        <v>0.85478588115081666</v>
      </c>
      <c r="G49" s="83">
        <v>12.1706472548644</v>
      </c>
      <c r="H49" s="84">
        <v>1.72389099715087</v>
      </c>
      <c r="I49" s="83">
        <v>1.7831240000000002E-6</v>
      </c>
      <c r="J49" s="85">
        <v>55.537138452593403</v>
      </c>
      <c r="K49" s="83">
        <v>31.069287706263001</v>
      </c>
      <c r="L49" s="83">
        <v>24.3399301663244</v>
      </c>
      <c r="M49" s="84">
        <v>0.12792058000607301</v>
      </c>
      <c r="N49" s="86">
        <v>-5.2951476799270001</v>
      </c>
      <c r="O49" s="87">
        <v>130.81003904324601</v>
      </c>
      <c r="P49" s="84">
        <v>95.493297540238302</v>
      </c>
      <c r="Q49" s="101">
        <v>2.4507057892324178</v>
      </c>
      <c r="R49" s="102">
        <v>200.59414577997799</v>
      </c>
      <c r="S49" s="90"/>
      <c r="T49" s="91">
        <v>46.506583395648597</v>
      </c>
      <c r="U49" s="92">
        <v>27.568292519028699</v>
      </c>
      <c r="V49" s="93">
        <v>18.938290876619899</v>
      </c>
      <c r="W49" s="94">
        <v>40.537297620264702</v>
      </c>
      <c r="X49" s="95">
        <v>18.852512124110699</v>
      </c>
      <c r="Y49" s="96">
        <v>11.1754407872639</v>
      </c>
      <c r="Z49" s="97">
        <v>7.6770713368468311</v>
      </c>
      <c r="AA49" s="98"/>
      <c r="AB49" s="99"/>
      <c r="AC49" s="98"/>
    </row>
    <row r="50" spans="2:29" s="100" customFormat="1" ht="21" customHeight="1">
      <c r="B50" s="288">
        <v>2052</v>
      </c>
      <c r="C50" s="289">
        <v>50.081336830943499</v>
      </c>
      <c r="D50" s="290">
        <v>36.3153056416228</v>
      </c>
      <c r="E50" s="291">
        <f t="shared" si="0"/>
        <v>5.4323552098751016</v>
      </c>
      <c r="F50" s="292">
        <f t="shared" si="2"/>
        <v>0.85041141430876999</v>
      </c>
      <c r="G50" s="293">
        <v>12.1095756725041</v>
      </c>
      <c r="H50" s="294">
        <v>1.6564546507356002</v>
      </c>
      <c r="I50" s="293">
        <v>8.6608099999999996E-7</v>
      </c>
      <c r="J50" s="295">
        <v>55.227749997402796</v>
      </c>
      <c r="K50" s="293">
        <v>30.882950431747698</v>
      </c>
      <c r="L50" s="293">
        <v>24.218188308986701</v>
      </c>
      <c r="M50" s="294">
        <v>0.12661125666847201</v>
      </c>
      <c r="N50" s="86">
        <v>-5.14641316645932</v>
      </c>
      <c r="O50" s="87">
        <v>125.66362587678701</v>
      </c>
      <c r="P50" s="84">
        <v>90.918075779514396</v>
      </c>
      <c r="Q50" s="101">
        <v>2.3685563697488603</v>
      </c>
      <c r="R50" s="102">
        <v>200.41530593378599</v>
      </c>
      <c r="S50" s="90"/>
      <c r="T50" s="91">
        <v>46.091757577451503</v>
      </c>
      <c r="U50" s="92">
        <v>27.3223910000285</v>
      </c>
      <c r="V50" s="93">
        <v>18.769366577423</v>
      </c>
      <c r="W50" s="94">
        <v>40.698640098355298</v>
      </c>
      <c r="X50" s="95">
        <v>18.7587185314534</v>
      </c>
      <c r="Y50" s="96">
        <v>11.119841579367</v>
      </c>
      <c r="Z50" s="97">
        <v>7.6388769520863908</v>
      </c>
      <c r="AA50" s="98"/>
      <c r="AB50" s="99"/>
      <c r="AC50" s="98"/>
    </row>
    <row r="51" spans="2:29" s="100" customFormat="1" ht="15.75" customHeight="1">
      <c r="B51" s="80">
        <v>2053</v>
      </c>
      <c r="C51" s="81">
        <v>44.608470999642194</v>
      </c>
      <c r="D51" s="82">
        <v>36.282715198334998</v>
      </c>
      <c r="E51" s="286">
        <f t="shared" si="0"/>
        <v>8.4505342838809945</v>
      </c>
      <c r="F51" s="287">
        <f t="shared" si="2"/>
        <v>0.76709200957846768</v>
      </c>
      <c r="G51" s="83">
        <v>8.3257555258911928</v>
      </c>
      <c r="H51" s="84" t="s">
        <v>46</v>
      </c>
      <c r="I51" s="83">
        <v>2.7541600000000001E-7</v>
      </c>
      <c r="J51" s="85">
        <v>44.608470999642179</v>
      </c>
      <c r="K51" s="83">
        <v>27.832180914454003</v>
      </c>
      <c r="L51" s="83">
        <v>16.650956578837768</v>
      </c>
      <c r="M51" s="84">
        <v>0.12533350635040999</v>
      </c>
      <c r="N51" s="110">
        <v>0</v>
      </c>
      <c r="O51" s="87" t="s">
        <v>43</v>
      </c>
      <c r="P51" s="84" t="s">
        <v>43</v>
      </c>
      <c r="Q51" s="101" t="s">
        <v>43</v>
      </c>
      <c r="R51" s="102">
        <v>200.23362148351299</v>
      </c>
      <c r="S51" s="90"/>
      <c r="T51" s="91">
        <v>37.59805463833429</v>
      </c>
      <c r="U51" s="92">
        <v>19.540672105930533</v>
      </c>
      <c r="V51" s="93">
        <v>18.057382532403754</v>
      </c>
      <c r="W51" s="94">
        <v>40.860624735562702</v>
      </c>
      <c r="X51" s="95">
        <v>15.3628000136416</v>
      </c>
      <c r="Y51" s="96">
        <v>7.9844407000110529</v>
      </c>
      <c r="Z51" s="97">
        <v>7.378359313630547</v>
      </c>
      <c r="AA51" s="98"/>
      <c r="AB51" s="99"/>
      <c r="AC51" s="98"/>
    </row>
    <row r="52" spans="2:29" s="100" customFormat="1" ht="15.75" customHeight="1">
      <c r="B52" s="80">
        <v>2054</v>
      </c>
      <c r="C52" s="81">
        <v>44.567586109785182</v>
      </c>
      <c r="D52" s="82">
        <v>36.247299648926997</v>
      </c>
      <c r="E52" s="286">
        <f t="shared" si="0"/>
        <v>8.4439699615686834</v>
      </c>
      <c r="F52" s="287">
        <f t="shared" si="2"/>
        <v>0.76704554426529137</v>
      </c>
      <c r="G52" s="83">
        <v>8.3202864252611857</v>
      </c>
      <c r="H52" s="84" t="s">
        <v>46</v>
      </c>
      <c r="I52" s="83">
        <v>3.5596999999999998E-8</v>
      </c>
      <c r="J52" s="85">
        <v>44.567586109785182</v>
      </c>
      <c r="K52" s="83">
        <v>27.803329687358314</v>
      </c>
      <c r="L52" s="83">
        <v>16.640172661059495</v>
      </c>
      <c r="M52" s="84">
        <v>0.12408376136737</v>
      </c>
      <c r="N52" s="110">
        <v>0</v>
      </c>
      <c r="O52" s="87" t="s">
        <v>43</v>
      </c>
      <c r="P52" s="84" t="s">
        <v>43</v>
      </c>
      <c r="Q52" s="101" t="s">
        <v>43</v>
      </c>
      <c r="R52" s="102">
        <v>200.03632973616101</v>
      </c>
      <c r="S52" s="90"/>
      <c r="T52" s="91">
        <v>37.495232432855133</v>
      </c>
      <c r="U52" s="92">
        <v>19.490939517428341</v>
      </c>
      <c r="V52" s="93">
        <v>18.004292915426792</v>
      </c>
      <c r="W52" s="94">
        <v>41.0232540877441</v>
      </c>
      <c r="X52" s="95">
        <v>15.381764471720395</v>
      </c>
      <c r="Y52" s="96">
        <v>7.9958176423231517</v>
      </c>
      <c r="Z52" s="97">
        <v>7.385946829397243</v>
      </c>
      <c r="AA52" s="98"/>
      <c r="AB52" s="296">
        <f>Z52/Z51</f>
        <v>1.0010283472848331</v>
      </c>
      <c r="AC52" s="98"/>
    </row>
    <row r="53" spans="2:29" s="100" customFormat="1" ht="15.75" customHeight="1">
      <c r="B53" s="80">
        <v>2055</v>
      </c>
      <c r="C53" s="81">
        <v>44.519506390591687</v>
      </c>
      <c r="D53" s="82">
        <v>36.208901273088998</v>
      </c>
      <c r="E53" s="286">
        <f t="shared" si="0"/>
        <v>8.4331720394661396</v>
      </c>
      <c r="F53" s="287">
        <f t="shared" si="2"/>
        <v>0.76709671536667701</v>
      </c>
      <c r="G53" s="83">
        <v>8.3106051162866876</v>
      </c>
      <c r="H53" s="84" t="s">
        <v>47</v>
      </c>
      <c r="I53" s="83">
        <v>1.2160000000000001E-9</v>
      </c>
      <c r="J53" s="85">
        <v>44.519506390591687</v>
      </c>
      <c r="K53" s="83">
        <v>27.775729233622858</v>
      </c>
      <c r="L53" s="83">
        <v>16.620915580397526</v>
      </c>
      <c r="M53" s="84">
        <v>0.12286157657129999</v>
      </c>
      <c r="N53" s="110">
        <v>0</v>
      </c>
      <c r="O53" s="87" t="s">
        <v>43</v>
      </c>
      <c r="P53" s="84" t="s">
        <v>43</v>
      </c>
      <c r="Q53" s="101" t="s">
        <v>43</v>
      </c>
      <c r="R53" s="102">
        <v>199.82304615111499</v>
      </c>
      <c r="S53" s="90"/>
      <c r="T53" s="91">
        <v>37.423888830500289</v>
      </c>
      <c r="U53" s="92">
        <v>19.455163368234636</v>
      </c>
      <c r="V53" s="93">
        <v>17.968725462265656</v>
      </c>
      <c r="W53" s="94">
        <v>41.186530720929099</v>
      </c>
      <c r="X53" s="95">
        <v>15.413601470140355</v>
      </c>
      <c r="Y53" s="96">
        <v>8.0129068374649037</v>
      </c>
      <c r="Z53" s="97">
        <v>7.4006946326754539</v>
      </c>
      <c r="AA53" s="98"/>
      <c r="AB53" s="296">
        <f t="shared" ref="AB53:AB114" si="3">Z53/Z52</f>
        <v>1.0019967383490378</v>
      </c>
      <c r="AC53" s="98"/>
    </row>
    <row r="54" spans="2:29" s="100" customFormat="1" ht="15.75" customHeight="1">
      <c r="B54" s="80">
        <v>2056</v>
      </c>
      <c r="C54" s="81">
        <v>44.467002072294619</v>
      </c>
      <c r="D54" s="82">
        <v>36.167988982878995</v>
      </c>
      <c r="E54" s="286">
        <f t="shared" si="0"/>
        <v>8.4204511961867112</v>
      </c>
      <c r="F54" s="287">
        <f t="shared" si="2"/>
        <v>0.76718497674358566</v>
      </c>
      <c r="G54" s="83">
        <v>8.2990130894156255</v>
      </c>
      <c r="H54" s="84" t="s">
        <v>48</v>
      </c>
      <c r="I54" s="83">
        <v>0</v>
      </c>
      <c r="J54" s="85">
        <v>44.467002072294619</v>
      </c>
      <c r="K54" s="83">
        <v>27.747537786692284</v>
      </c>
      <c r="L54" s="83">
        <v>16.597803794780503</v>
      </c>
      <c r="M54" s="84">
        <v>0.12166049082182999</v>
      </c>
      <c r="N54" s="110">
        <v>0</v>
      </c>
      <c r="O54" s="87" t="s">
        <v>43</v>
      </c>
      <c r="P54" s="84" t="s">
        <v>43</v>
      </c>
      <c r="Q54" s="101" t="s">
        <v>43</v>
      </c>
      <c r="R54" s="102">
        <v>199.596331865987</v>
      </c>
      <c r="S54" s="90"/>
      <c r="T54" s="91">
        <v>37.359316928506928</v>
      </c>
      <c r="U54" s="92">
        <v>19.422580821297082</v>
      </c>
      <c r="V54" s="93">
        <v>17.936736107209843</v>
      </c>
      <c r="W54" s="94">
        <v>41.350457211360705</v>
      </c>
      <c r="X54" s="95">
        <v>15.448248360978894</v>
      </c>
      <c r="Y54" s="96">
        <v>8.0313259718524002</v>
      </c>
      <c r="Z54" s="97">
        <v>7.4169223891264915</v>
      </c>
      <c r="AA54" s="98"/>
      <c r="AB54" s="296">
        <f t="shared" si="3"/>
        <v>1.0021927342305665</v>
      </c>
      <c r="AC54" s="98"/>
    </row>
    <row r="55" spans="2:29" s="100" customFormat="1" ht="15.75" customHeight="1">
      <c r="B55" s="80">
        <v>2057</v>
      </c>
      <c r="C55" s="81">
        <v>44.404755520113902</v>
      </c>
      <c r="D55" s="82">
        <v>36.121476182350996</v>
      </c>
      <c r="E55" s="286">
        <f t="shared" si="0"/>
        <v>8.4035780054802807</v>
      </c>
      <c r="F55" s="287">
        <f t="shared" si="2"/>
        <v>0.76735230966041523</v>
      </c>
      <c r="G55" s="83">
        <v>8.2832793377629059</v>
      </c>
      <c r="H55" s="84" t="s">
        <v>49</v>
      </c>
      <c r="I55" s="83">
        <v>0</v>
      </c>
      <c r="J55" s="85">
        <v>44.404755520113902</v>
      </c>
      <c r="K55" s="83">
        <v>27.717898176870715</v>
      </c>
      <c r="L55" s="83">
        <v>16.566386098583564</v>
      </c>
      <c r="M55" s="84">
        <v>0.12047124465961999</v>
      </c>
      <c r="N55" s="110">
        <v>0</v>
      </c>
      <c r="O55" s="87" t="s">
        <v>43</v>
      </c>
      <c r="P55" s="84" t="s">
        <v>43</v>
      </c>
      <c r="Q55" s="101" t="s">
        <v>43</v>
      </c>
      <c r="R55" s="102">
        <v>199.33902819141798</v>
      </c>
      <c r="S55" s="90"/>
      <c r="T55" s="91">
        <v>37.282893151691425</v>
      </c>
      <c r="U55" s="92">
        <v>19.380394430251989</v>
      </c>
      <c r="V55" s="93">
        <v>17.902498721439436</v>
      </c>
      <c r="W55" s="94">
        <v>41.515036145535198</v>
      </c>
      <c r="X55" s="95">
        <v>15.478006568025963</v>
      </c>
      <c r="Y55" s="96">
        <v>8.045777752866405</v>
      </c>
      <c r="Z55" s="97">
        <v>7.4322288151595579</v>
      </c>
      <c r="AA55" s="98"/>
      <c r="AB55" s="296">
        <f t="shared" si="3"/>
        <v>1.0020637166239608</v>
      </c>
      <c r="AC55" s="98"/>
    </row>
    <row r="56" spans="2:29" s="100" customFormat="1" ht="15.75" customHeight="1">
      <c r="B56" s="111">
        <v>2058</v>
      </c>
      <c r="C56" s="112">
        <v>44.333395973613527</v>
      </c>
      <c r="D56" s="82">
        <v>36.068703514677999</v>
      </c>
      <c r="E56" s="286">
        <f t="shared" si="0"/>
        <v>8.3838358264410395</v>
      </c>
      <c r="F56" s="287">
        <f t="shared" si="2"/>
        <v>0.76755926857672396</v>
      </c>
      <c r="G56" s="83">
        <v>8.2646924589355262</v>
      </c>
      <c r="H56" s="84" t="s">
        <v>44</v>
      </c>
      <c r="I56" s="83">
        <v>0</v>
      </c>
      <c r="J56" s="85">
        <v>44.33339597361352</v>
      </c>
      <c r="K56" s="83">
        <v>27.68486768823696</v>
      </c>
      <c r="L56" s="83">
        <v>16.529247081563472</v>
      </c>
      <c r="M56" s="113">
        <v>0.11928120381309</v>
      </c>
      <c r="N56" s="110">
        <v>0</v>
      </c>
      <c r="O56" s="87" t="s">
        <v>43</v>
      </c>
      <c r="P56" s="84" t="s">
        <v>43</v>
      </c>
      <c r="Q56" s="101" t="s">
        <v>43</v>
      </c>
      <c r="R56" s="102">
        <v>199.04796067845101</v>
      </c>
      <c r="S56" s="90"/>
      <c r="T56" s="91">
        <v>37.202931400617018</v>
      </c>
      <c r="U56" s="92">
        <v>19.335667449069909</v>
      </c>
      <c r="V56" s="93">
        <v>17.867263951547109</v>
      </c>
      <c r="W56" s="94">
        <v>41.680270120243797</v>
      </c>
      <c r="X56" s="95">
        <v>15.506282300426172</v>
      </c>
      <c r="Y56" s="96">
        <v>8.0591584223243906</v>
      </c>
      <c r="Z56" s="97">
        <v>7.4471238781017801</v>
      </c>
      <c r="AA56" s="98"/>
      <c r="AB56" s="296">
        <f t="shared" si="3"/>
        <v>1.0020041179184151</v>
      </c>
      <c r="AC56" s="98"/>
    </row>
    <row r="57" spans="2:29" s="100" customFormat="1" ht="15.75" customHeight="1">
      <c r="B57" s="111">
        <v>2059</v>
      </c>
      <c r="C57" s="112">
        <v>44.255874092750418</v>
      </c>
      <c r="D57" s="82">
        <v>36.011298424300001</v>
      </c>
      <c r="E57" s="286">
        <f t="shared" si="0"/>
        <v>8.3625559457584266</v>
      </c>
      <c r="F57" s="287">
        <f t="shared" si="2"/>
        <v>0.7677796605046745</v>
      </c>
      <c r="G57" s="83">
        <v>8.2445756684504179</v>
      </c>
      <c r="H57" s="84" t="s">
        <v>44</v>
      </c>
      <c r="I57" s="83">
        <v>0</v>
      </c>
      <c r="J57" s="85">
        <v>44.25587409275041</v>
      </c>
      <c r="K57" s="83">
        <v>27.648742478541575</v>
      </c>
      <c r="L57" s="83">
        <v>16.489038466080839</v>
      </c>
      <c r="M57" s="113">
        <v>0.11809314812800001</v>
      </c>
      <c r="N57" s="110">
        <v>0</v>
      </c>
      <c r="O57" s="87" t="s">
        <v>43</v>
      </c>
      <c r="P57" s="84" t="s">
        <v>43</v>
      </c>
      <c r="Q57" s="101" t="s">
        <v>43</v>
      </c>
      <c r="R57" s="102">
        <v>198.73223795162801</v>
      </c>
      <c r="S57" s="90"/>
      <c r="T57" s="91">
        <v>37.111218269939883</v>
      </c>
      <c r="U57" s="92">
        <v>19.282978491387702</v>
      </c>
      <c r="V57" s="93">
        <v>17.828239778552184</v>
      </c>
      <c r="W57" s="94">
        <v>41.846161742612999</v>
      </c>
      <c r="X57" s="95">
        <v>15.52962042189319</v>
      </c>
      <c r="Y57" s="96">
        <v>8.0691863682993734</v>
      </c>
      <c r="Z57" s="97">
        <v>7.4604340535938176</v>
      </c>
      <c r="AA57" s="98"/>
      <c r="AB57" s="296">
        <f t="shared" si="3"/>
        <v>1.0017872907326244</v>
      </c>
      <c r="AC57" s="98"/>
    </row>
    <row r="58" spans="2:29" s="100" customFormat="1" ht="15.75" customHeight="1">
      <c r="B58" s="111">
        <v>2060</v>
      </c>
      <c r="C58" s="112">
        <v>44.176637586240687</v>
      </c>
      <c r="D58" s="82">
        <v>35.951477682220997</v>
      </c>
      <c r="E58" s="286">
        <f t="shared" si="0"/>
        <v>8.3419759937770053</v>
      </c>
      <c r="F58" s="287">
        <f t="shared" si="2"/>
        <v>0.76796569900373401</v>
      </c>
      <c r="G58" s="83">
        <v>8.225159904019689</v>
      </c>
      <c r="H58" s="84" t="s">
        <v>44</v>
      </c>
      <c r="I58" s="83">
        <v>0</v>
      </c>
      <c r="J58" s="85">
        <v>44.17663758624068</v>
      </c>
      <c r="K58" s="83">
        <v>27.609501688443991</v>
      </c>
      <c r="L58" s="83">
        <v>16.450225479538748</v>
      </c>
      <c r="M58" s="113">
        <v>0.11691041825794</v>
      </c>
      <c r="N58" s="110">
        <v>0</v>
      </c>
      <c r="O58" s="87" t="s">
        <v>43</v>
      </c>
      <c r="P58" s="84" t="s">
        <v>43</v>
      </c>
      <c r="Q58" s="101" t="s">
        <v>43</v>
      </c>
      <c r="R58" s="102">
        <v>198.40366511297302</v>
      </c>
      <c r="S58" s="90"/>
      <c r="T58" s="91">
        <v>37.007082104610902</v>
      </c>
      <c r="U58" s="92">
        <v>19.226303743798628</v>
      </c>
      <c r="V58" s="93">
        <v>17.780778360812278</v>
      </c>
      <c r="W58" s="94">
        <v>42.012713630145797</v>
      </c>
      <c r="X58" s="95">
        <v>15.547679427483111</v>
      </c>
      <c r="Y58" s="96">
        <v>8.0774919335441169</v>
      </c>
      <c r="Z58" s="97">
        <v>7.4701874939389938</v>
      </c>
      <c r="AA58" s="98"/>
      <c r="AB58" s="296">
        <f t="shared" si="3"/>
        <v>1.0013073556143128</v>
      </c>
      <c r="AC58" s="98"/>
    </row>
    <row r="59" spans="2:29" s="100" customFormat="1" ht="15.75" customHeight="1">
      <c r="B59" s="111">
        <v>2061</v>
      </c>
      <c r="C59" s="112">
        <v>44.096073332212512</v>
      </c>
      <c r="D59" s="82">
        <v>35.888293354452998</v>
      </c>
      <c r="E59" s="286">
        <f t="shared" si="0"/>
        <v>8.3234191500941499</v>
      </c>
      <c r="F59" s="287">
        <f t="shared" si="2"/>
        <v>0.76807425563853438</v>
      </c>
      <c r="G59" s="83">
        <v>8.2077799777595164</v>
      </c>
      <c r="H59" s="84" t="s">
        <v>44</v>
      </c>
      <c r="I59" s="83">
        <v>0</v>
      </c>
      <c r="J59" s="85">
        <v>44.096073332212512</v>
      </c>
      <c r="K59" s="83">
        <v>27.564874204358848</v>
      </c>
      <c r="L59" s="83">
        <v>16.415479870526273</v>
      </c>
      <c r="M59" s="113">
        <v>0.11571925732739001</v>
      </c>
      <c r="N59" s="110">
        <v>0</v>
      </c>
      <c r="O59" s="87" t="s">
        <v>43</v>
      </c>
      <c r="P59" s="84" t="s">
        <v>43</v>
      </c>
      <c r="Q59" s="101" t="s">
        <v>43</v>
      </c>
      <c r="R59" s="102">
        <v>198.05643551523198</v>
      </c>
      <c r="S59" s="90"/>
      <c r="T59" s="91">
        <v>36.920138528702161</v>
      </c>
      <c r="U59" s="92">
        <v>19.184107140400027</v>
      </c>
      <c r="V59" s="93">
        <v>17.736031388302134</v>
      </c>
      <c r="W59" s="94">
        <v>42.179928410763303</v>
      </c>
      <c r="X59" s="95">
        <v>15.57288800056121</v>
      </c>
      <c r="Y59" s="96">
        <v>8.0918426580648628</v>
      </c>
      <c r="Z59" s="97">
        <v>7.4810453424963486</v>
      </c>
      <c r="AA59" s="98"/>
      <c r="AB59" s="296">
        <f t="shared" si="3"/>
        <v>1.001453490767958</v>
      </c>
      <c r="AC59" s="98"/>
    </row>
    <row r="60" spans="2:29" s="100" customFormat="1" ht="15.75" customHeight="1">
      <c r="B60" s="111">
        <v>2062</v>
      </c>
      <c r="C60" s="112">
        <v>44.012930541543227</v>
      </c>
      <c r="D60" s="82">
        <v>35.820929081126003</v>
      </c>
      <c r="E60" s="286">
        <f t="shared" si="0"/>
        <v>8.3064478045454848</v>
      </c>
      <c r="F60" s="287">
        <f t="shared" si="2"/>
        <v>0.76811188270038089</v>
      </c>
      <c r="G60" s="83">
        <v>8.1920014604172238</v>
      </c>
      <c r="H60" s="84" t="s">
        <v>47</v>
      </c>
      <c r="I60" s="83">
        <v>0</v>
      </c>
      <c r="J60" s="85">
        <v>44.012930541543234</v>
      </c>
      <c r="K60" s="83">
        <v>27.514481276580518</v>
      </c>
      <c r="L60" s="83">
        <v>16.383934339032653</v>
      </c>
      <c r="M60" s="113">
        <v>0.11451492593006</v>
      </c>
      <c r="N60" s="110">
        <v>0</v>
      </c>
      <c r="O60" s="87" t="s">
        <v>43</v>
      </c>
      <c r="P60" s="84" t="s">
        <v>43</v>
      </c>
      <c r="Q60" s="101" t="s">
        <v>43</v>
      </c>
      <c r="R60" s="102">
        <v>197.68560393671902</v>
      </c>
      <c r="S60" s="90"/>
      <c r="T60" s="91">
        <v>36.817864032709849</v>
      </c>
      <c r="U60" s="92">
        <v>19.136142884160726</v>
      </c>
      <c r="V60" s="93">
        <v>17.681721148549126</v>
      </c>
      <c r="W60" s="94">
        <v>42.347808722845905</v>
      </c>
      <c r="X60" s="95">
        <v>15.591558636409447</v>
      </c>
      <c r="Y60" s="96">
        <v>8.1037371855148717</v>
      </c>
      <c r="Z60" s="97">
        <v>7.4878214508945753</v>
      </c>
      <c r="AA60" s="98"/>
      <c r="AB60" s="296">
        <f t="shared" si="3"/>
        <v>1.0009057702617754</v>
      </c>
      <c r="AC60" s="98"/>
    </row>
    <row r="61" spans="2:29" s="100" customFormat="1" ht="15.75" customHeight="1">
      <c r="B61" s="111">
        <v>2063</v>
      </c>
      <c r="C61" s="112">
        <v>43.929173450878579</v>
      </c>
      <c r="D61" s="82">
        <v>35.751328066385994</v>
      </c>
      <c r="E61" s="286">
        <f t="shared" si="0"/>
        <v>8.2910912291355103</v>
      </c>
      <c r="F61" s="287">
        <f t="shared" si="2"/>
        <v>0.76808997937811052</v>
      </c>
      <c r="G61" s="83">
        <v>8.1778453844925831</v>
      </c>
      <c r="H61" s="84" t="s">
        <v>44</v>
      </c>
      <c r="I61" s="83">
        <v>0</v>
      </c>
      <c r="J61" s="85">
        <v>43.929173450878572</v>
      </c>
      <c r="K61" s="83">
        <v>27.460236837250484</v>
      </c>
      <c r="L61" s="83">
        <v>16.355631778388382</v>
      </c>
      <c r="M61" s="113">
        <v>0.11330483523970999</v>
      </c>
      <c r="N61" s="110">
        <v>0</v>
      </c>
      <c r="O61" s="87" t="s">
        <v>43</v>
      </c>
      <c r="P61" s="84" t="s">
        <v>43</v>
      </c>
      <c r="Q61" s="101" t="s">
        <v>43</v>
      </c>
      <c r="R61" s="102">
        <v>197.30239567860599</v>
      </c>
      <c r="S61" s="90"/>
      <c r="T61" s="91">
        <v>36.724455300635363</v>
      </c>
      <c r="U61" s="92">
        <v>19.096796439026132</v>
      </c>
      <c r="V61" s="93">
        <v>17.62765886160923</v>
      </c>
      <c r="W61" s="94">
        <v>42.5163572152751</v>
      </c>
      <c r="X61" s="95">
        <v>15.613900600982163</v>
      </c>
      <c r="Y61" s="96">
        <v>8.1192621906902858</v>
      </c>
      <c r="Z61" s="97">
        <v>7.4946384102918762</v>
      </c>
      <c r="AA61" s="98"/>
      <c r="AB61" s="296">
        <f t="shared" si="3"/>
        <v>1.0009104062432588</v>
      </c>
      <c r="AC61" s="98"/>
    </row>
    <row r="62" spans="2:29" s="100" customFormat="1" ht="15.75" customHeight="1">
      <c r="B62" s="111">
        <v>2064</v>
      </c>
      <c r="C62" s="112">
        <v>43.844272739075073</v>
      </c>
      <c r="D62" s="82">
        <v>35.678534425005999</v>
      </c>
      <c r="E62" s="286">
        <f t="shared" si="0"/>
        <v>8.2777694848700776</v>
      </c>
      <c r="F62" s="287">
        <f t="shared" si="2"/>
        <v>0.76799020424257003</v>
      </c>
      <c r="G62" s="83">
        <v>8.165738314069074</v>
      </c>
      <c r="H62" s="84" t="s">
        <v>44</v>
      </c>
      <c r="I62" s="83">
        <v>0</v>
      </c>
      <c r="J62" s="85">
        <v>43.844272739075052</v>
      </c>
      <c r="K62" s="83">
        <v>27.400764940135922</v>
      </c>
      <c r="L62" s="83">
        <v>16.331425759577023</v>
      </c>
      <c r="M62" s="113">
        <v>0.11208203936211</v>
      </c>
      <c r="N62" s="110">
        <v>0</v>
      </c>
      <c r="O62" s="87" t="s">
        <v>43</v>
      </c>
      <c r="P62" s="84" t="s">
        <v>43</v>
      </c>
      <c r="Q62" s="101" t="s">
        <v>43</v>
      </c>
      <c r="R62" s="102">
        <v>196.90225408658199</v>
      </c>
      <c r="S62" s="90"/>
      <c r="T62" s="91">
        <v>36.639658956570813</v>
      </c>
      <c r="U62" s="92">
        <v>19.066191142733427</v>
      </c>
      <c r="V62" s="93">
        <v>17.573467813837386</v>
      </c>
      <c r="W62" s="94">
        <v>42.6855765474752</v>
      </c>
      <c r="X62" s="95">
        <v>15.639849670640888</v>
      </c>
      <c r="Y62" s="96">
        <v>8.1385136149194128</v>
      </c>
      <c r="Z62" s="97">
        <v>7.5013360557214739</v>
      </c>
      <c r="AA62" s="98"/>
      <c r="AB62" s="296">
        <f t="shared" si="3"/>
        <v>1.000893658247795</v>
      </c>
      <c r="AC62" s="98"/>
    </row>
    <row r="63" spans="2:29" s="100" customFormat="1" ht="15.75" customHeight="1">
      <c r="B63" s="111">
        <v>2065</v>
      </c>
      <c r="C63" s="112">
        <v>43.763669027513728</v>
      </c>
      <c r="D63" s="82">
        <v>35.606776820782002</v>
      </c>
      <c r="E63" s="286">
        <f t="shared" si="0"/>
        <v>8.2677100754016912</v>
      </c>
      <c r="F63" s="287">
        <f t="shared" si="2"/>
        <v>0.76780515358030899</v>
      </c>
      <c r="G63" s="83">
        <v>8.1568922067317224</v>
      </c>
      <c r="H63" s="84" t="s">
        <v>50</v>
      </c>
      <c r="I63" s="83">
        <v>0</v>
      </c>
      <c r="J63" s="85">
        <v>43.763669027513721</v>
      </c>
      <c r="K63" s="83">
        <v>27.339066745380311</v>
      </c>
      <c r="L63" s="83">
        <v>16.313740590547891</v>
      </c>
      <c r="M63" s="113">
        <v>0.11086169158551999</v>
      </c>
      <c r="N63" s="110">
        <v>0</v>
      </c>
      <c r="O63" s="87" t="s">
        <v>43</v>
      </c>
      <c r="P63" s="84" t="s">
        <v>43</v>
      </c>
      <c r="Q63" s="101" t="s">
        <v>43</v>
      </c>
      <c r="R63" s="102">
        <v>196.50821015529999</v>
      </c>
      <c r="S63" s="90"/>
      <c r="T63" s="91">
        <v>36.575027820286778</v>
      </c>
      <c r="U63" s="92">
        <v>19.051118530595691</v>
      </c>
      <c r="V63" s="93">
        <v>17.523909289691083</v>
      </c>
      <c r="W63" s="94">
        <v>42.855469389455202</v>
      </c>
      <c r="X63" s="95">
        <v>15.674399851707724</v>
      </c>
      <c r="Y63" s="96">
        <v>8.1644462702282627</v>
      </c>
      <c r="Z63" s="97">
        <v>7.5099535814794596</v>
      </c>
      <c r="AA63" s="98"/>
      <c r="AB63" s="296">
        <f t="shared" si="3"/>
        <v>1.001148798786506</v>
      </c>
      <c r="AC63" s="98"/>
    </row>
    <row r="64" spans="2:29" s="100" customFormat="1" ht="15.75" customHeight="1">
      <c r="B64" s="111">
        <v>2066</v>
      </c>
      <c r="C64" s="112">
        <v>43.682153294084912</v>
      </c>
      <c r="D64" s="82">
        <v>35.534954769142004</v>
      </c>
      <c r="E64" s="286">
        <f t="shared" si="0"/>
        <v>8.2568155685841802</v>
      </c>
      <c r="F64" s="287">
        <f t="shared" si="2"/>
        <v>0.7676424348299925</v>
      </c>
      <c r="G64" s="83">
        <v>8.1471985249429117</v>
      </c>
      <c r="H64" s="84" t="s">
        <v>44</v>
      </c>
      <c r="I64" s="83">
        <v>0</v>
      </c>
      <c r="J64" s="85">
        <v>43.682153294084927</v>
      </c>
      <c r="K64" s="83">
        <v>27.278139200557824</v>
      </c>
      <c r="L64" s="83">
        <v>16.294359409847036</v>
      </c>
      <c r="M64" s="113">
        <v>0.10965468368006</v>
      </c>
      <c r="N64" s="110">
        <v>0</v>
      </c>
      <c r="O64" s="87" t="s">
        <v>43</v>
      </c>
      <c r="P64" s="84" t="s">
        <v>43</v>
      </c>
      <c r="Q64" s="101" t="s">
        <v>43</v>
      </c>
      <c r="R64" s="102">
        <v>196.114125277819</v>
      </c>
      <c r="S64" s="90"/>
      <c r="T64" s="91">
        <v>36.535197161523215</v>
      </c>
      <c r="U64" s="92">
        <v>19.047449974349629</v>
      </c>
      <c r="V64" s="93">
        <v>17.487747187173582</v>
      </c>
      <c r="W64" s="94">
        <v>43.026038421851098</v>
      </c>
      <c r="X64" s="95">
        <v>15.71964796821603</v>
      </c>
      <c r="Y64" s="96">
        <v>8.1953631443465387</v>
      </c>
      <c r="Z64" s="97">
        <v>7.5242848238694897</v>
      </c>
      <c r="AA64" s="98"/>
      <c r="AB64" s="296">
        <f t="shared" si="3"/>
        <v>1.0019082997297577</v>
      </c>
      <c r="AC64" s="98"/>
    </row>
    <row r="65" spans="2:29" s="100" customFormat="1" ht="15.75" customHeight="1">
      <c r="B65" s="111">
        <v>2067</v>
      </c>
      <c r="C65" s="112">
        <v>43.589314079036001</v>
      </c>
      <c r="D65" s="82">
        <v>35.456429508136999</v>
      </c>
      <c r="E65" s="286">
        <f t="shared" si="0"/>
        <v>8.2412972654052439</v>
      </c>
      <c r="F65" s="287">
        <f t="shared" si="2"/>
        <v>0.76756550561545056</v>
      </c>
      <c r="G65" s="83">
        <v>8.1328845708990016</v>
      </c>
      <c r="H65" s="84" t="s">
        <v>51</v>
      </c>
      <c r="I65" s="83">
        <v>0</v>
      </c>
      <c r="J65" s="85">
        <v>43.589314079036001</v>
      </c>
      <c r="K65" s="83">
        <v>27.215132242731755</v>
      </c>
      <c r="L65" s="83">
        <v>16.265736978487599</v>
      </c>
      <c r="M65" s="113">
        <v>0.10844485781665</v>
      </c>
      <c r="N65" s="110">
        <v>0</v>
      </c>
      <c r="O65" s="87" t="s">
        <v>43</v>
      </c>
      <c r="P65" s="84" t="s">
        <v>43</v>
      </c>
      <c r="Q65" s="101" t="s">
        <v>43</v>
      </c>
      <c r="R65" s="102">
        <v>195.683423124895</v>
      </c>
      <c r="S65" s="90"/>
      <c r="T65" s="91">
        <v>36.507878851455885</v>
      </c>
      <c r="U65" s="92">
        <v>19.044856015080253</v>
      </c>
      <c r="V65" s="93">
        <v>17.463022836375636</v>
      </c>
      <c r="W65" s="94">
        <v>43.197286335967902</v>
      </c>
      <c r="X65" s="95">
        <v>15.770412962651669</v>
      </c>
      <c r="Y65" s="96">
        <v>8.2268609851070238</v>
      </c>
      <c r="Z65" s="97">
        <v>7.5435519775446469</v>
      </c>
      <c r="AA65" s="98"/>
      <c r="AB65" s="296">
        <f t="shared" si="3"/>
        <v>1.0025606624584487</v>
      </c>
      <c r="AC65" s="98"/>
    </row>
    <row r="66" spans="2:29" s="100" customFormat="1" ht="15.75" customHeight="1">
      <c r="B66" s="111">
        <v>2068</v>
      </c>
      <c r="C66" s="112">
        <v>43.489156752417514</v>
      </c>
      <c r="D66" s="82">
        <v>35.373545926749998</v>
      </c>
      <c r="E66" s="286">
        <f t="shared" si="0"/>
        <v>8.2228194772647072</v>
      </c>
      <c r="F66" s="287">
        <f t="shared" si="2"/>
        <v>0.76754325126770828</v>
      </c>
      <c r="G66" s="83">
        <v>8.1156108256675203</v>
      </c>
      <c r="H66" s="84" t="s">
        <v>52</v>
      </c>
      <c r="I66" s="83">
        <v>0</v>
      </c>
      <c r="J66" s="85">
        <v>43.489156752417514</v>
      </c>
      <c r="K66" s="83">
        <v>27.15072644948529</v>
      </c>
      <c r="L66" s="83">
        <v>16.231194335192956</v>
      </c>
      <c r="M66" s="113">
        <v>0.10723596773926999</v>
      </c>
      <c r="N66" s="110">
        <v>0</v>
      </c>
      <c r="O66" s="87" t="s">
        <v>43</v>
      </c>
      <c r="P66" s="84" t="s">
        <v>43</v>
      </c>
      <c r="Q66" s="101" t="s">
        <v>43</v>
      </c>
      <c r="R66" s="102">
        <v>195.228733854859</v>
      </c>
      <c r="S66" s="90"/>
      <c r="T66" s="91">
        <v>36.497812682920177</v>
      </c>
      <c r="U66" s="92">
        <v>19.048029053558775</v>
      </c>
      <c r="V66" s="93">
        <v>17.449783629361402</v>
      </c>
      <c r="W66" s="94">
        <v>43.369215833822501</v>
      </c>
      <c r="X66" s="95">
        <v>15.828815157079895</v>
      </c>
      <c r="Y66" s="96">
        <v>8.2609808323271228</v>
      </c>
      <c r="Z66" s="97">
        <v>7.5678343247527717</v>
      </c>
      <c r="AA66" s="98"/>
      <c r="AB66" s="296">
        <f t="shared" si="3"/>
        <v>1.0032189540524685</v>
      </c>
      <c r="AC66" s="98"/>
    </row>
    <row r="67" spans="2:29" s="100" customFormat="1" ht="15.75" customHeight="1">
      <c r="B67" s="111">
        <v>2069</v>
      </c>
      <c r="C67" s="112">
        <v>43.387079294130963</v>
      </c>
      <c r="D67" s="82">
        <v>35.289169559602996</v>
      </c>
      <c r="E67" s="286">
        <f t="shared" si="0"/>
        <v>8.2039213420136399</v>
      </c>
      <c r="F67" s="287">
        <f t="shared" si="2"/>
        <v>0.76752296967041655</v>
      </c>
      <c r="G67" s="83">
        <v>8.0979097345279651</v>
      </c>
      <c r="H67" s="84" t="s">
        <v>44</v>
      </c>
      <c r="I67" s="83">
        <v>0</v>
      </c>
      <c r="J67" s="85">
        <v>43.387079294130963</v>
      </c>
      <c r="K67" s="83">
        <v>27.085248217589356</v>
      </c>
      <c r="L67" s="83">
        <v>16.195796422811597</v>
      </c>
      <c r="M67" s="113">
        <v>0.10603465373000999</v>
      </c>
      <c r="N67" s="110">
        <v>0</v>
      </c>
      <c r="O67" s="87" t="s">
        <v>43</v>
      </c>
      <c r="P67" s="84" t="s">
        <v>43</v>
      </c>
      <c r="Q67" s="101" t="s">
        <v>43</v>
      </c>
      <c r="R67" s="102">
        <v>194.76561892284599</v>
      </c>
      <c r="S67" s="90"/>
      <c r="T67" s="91">
        <v>36.508128052983224</v>
      </c>
      <c r="U67" s="92">
        <v>19.061094125704933</v>
      </c>
      <c r="V67" s="93">
        <v>17.447033927278291</v>
      </c>
      <c r="W67" s="94">
        <v>43.541829628186001</v>
      </c>
      <c r="X67" s="95">
        <v>15.896306917269936</v>
      </c>
      <c r="Y67" s="96">
        <v>8.299549129482612</v>
      </c>
      <c r="Z67" s="97">
        <v>7.5967577877873227</v>
      </c>
      <c r="AA67" s="98"/>
      <c r="AB67" s="296">
        <f t="shared" si="3"/>
        <v>1.0038218943218602</v>
      </c>
      <c r="AC67" s="98"/>
    </row>
    <row r="68" spans="2:29" s="100" customFormat="1" ht="15.75" customHeight="1">
      <c r="B68" s="111">
        <v>2070</v>
      </c>
      <c r="C68" s="112">
        <v>43.28460443630069</v>
      </c>
      <c r="D68" s="82">
        <v>35.204722277396996</v>
      </c>
      <c r="E68" s="286">
        <f t="shared" si="0"/>
        <v>8.1847104012193483</v>
      </c>
      <c r="F68" s="287">
        <f t="shared" si="2"/>
        <v>0.76751100784924253</v>
      </c>
      <c r="G68" s="83">
        <v>8.0798821589036951</v>
      </c>
      <c r="H68" s="84" t="s">
        <v>44</v>
      </c>
      <c r="I68" s="83">
        <v>0</v>
      </c>
      <c r="J68" s="85">
        <v>43.28460443630069</v>
      </c>
      <c r="K68" s="83">
        <v>27.020011876177648</v>
      </c>
      <c r="L68" s="83">
        <v>16.159745003765817</v>
      </c>
      <c r="M68" s="113">
        <v>0.10484755635722</v>
      </c>
      <c r="N68" s="110">
        <v>0</v>
      </c>
      <c r="O68" s="87" t="s">
        <v>43</v>
      </c>
      <c r="P68" s="84" t="s">
        <v>43</v>
      </c>
      <c r="Q68" s="101" t="s">
        <v>43</v>
      </c>
      <c r="R68" s="102">
        <v>194.30171581095701</v>
      </c>
      <c r="S68" s="90"/>
      <c r="T68" s="91">
        <v>36.544683084614604</v>
      </c>
      <c r="U68" s="92">
        <v>19.087034211338775</v>
      </c>
      <c r="V68" s="93">
        <v>17.457648873275826</v>
      </c>
      <c r="W68" s="94">
        <v>43.715130442626503</v>
      </c>
      <c r="X68" s="95">
        <v>15.975555880283737</v>
      </c>
      <c r="Y68" s="96">
        <v>8.3439219031154934</v>
      </c>
      <c r="Z68" s="97">
        <v>7.6316339771682431</v>
      </c>
      <c r="AA68" s="98"/>
      <c r="AB68" s="296">
        <f t="shared" si="3"/>
        <v>1.0045909308095866</v>
      </c>
      <c r="AC68" s="98"/>
    </row>
    <row r="69" spans="2:29" s="100" customFormat="1" ht="15.75" customHeight="1">
      <c r="B69" s="111">
        <v>2071</v>
      </c>
      <c r="C69" s="112">
        <v>43.1804068487994</v>
      </c>
      <c r="D69" s="82">
        <v>35.119371965143998</v>
      </c>
      <c r="E69" s="286">
        <f t="shared" si="0"/>
        <v>8.1646890059579924</v>
      </c>
      <c r="F69" s="287">
        <f t="shared" si="2"/>
        <v>0.76751608730186138</v>
      </c>
      <c r="G69" s="83">
        <v>8.0610348836554007</v>
      </c>
      <c r="H69" s="84" t="s">
        <v>53</v>
      </c>
      <c r="I69" s="83">
        <v>0</v>
      </c>
      <c r="J69" s="85">
        <v>43.180406848799393</v>
      </c>
      <c r="K69" s="83">
        <v>26.954682959186005</v>
      </c>
      <c r="L69" s="83">
        <v>16.122053696052046</v>
      </c>
      <c r="M69" s="113">
        <v>0.10367019356134001</v>
      </c>
      <c r="N69" s="110">
        <v>0</v>
      </c>
      <c r="O69" s="87" t="s">
        <v>43</v>
      </c>
      <c r="P69" s="84" t="s">
        <v>43</v>
      </c>
      <c r="Q69" s="101" t="s">
        <v>43</v>
      </c>
      <c r="R69" s="102">
        <v>193.83234009604601</v>
      </c>
      <c r="S69" s="90"/>
      <c r="T69" s="91">
        <v>36.588136388785536</v>
      </c>
      <c r="U69" s="92">
        <v>19.114850401174856</v>
      </c>
      <c r="V69" s="93">
        <v>17.47328598761068</v>
      </c>
      <c r="W69" s="94">
        <v>43.889121011552398</v>
      </c>
      <c r="X69" s="95">
        <v>16.058211455545919</v>
      </c>
      <c r="Y69" s="96">
        <v>8.3893398237488412</v>
      </c>
      <c r="Z69" s="97">
        <v>7.6688716317970798</v>
      </c>
      <c r="AA69" s="98"/>
      <c r="AB69" s="296">
        <f t="shared" si="3"/>
        <v>1.0048793816291821</v>
      </c>
      <c r="AC69" s="98"/>
    </row>
    <row r="70" spans="2:29" s="100" customFormat="1" ht="15.75" customHeight="1">
      <c r="B70" s="111">
        <v>2072</v>
      </c>
      <c r="C70" s="112">
        <v>43.075909954670408</v>
      </c>
      <c r="D70" s="82">
        <v>35.033175999230004</v>
      </c>
      <c r="E70" s="286">
        <f t="shared" si="0"/>
        <v>8.1452180529883478</v>
      </c>
      <c r="F70" s="287">
        <f t="shared" si="2"/>
        <v>0.76749986774914802</v>
      </c>
      <c r="G70" s="83">
        <v>8.0427339554404025</v>
      </c>
      <c r="H70" s="84" t="s">
        <v>54</v>
      </c>
      <c r="I70" s="83">
        <v>0</v>
      </c>
      <c r="J70" s="85">
        <v>43.075909954670408</v>
      </c>
      <c r="K70" s="83">
        <v>26.887957946241656</v>
      </c>
      <c r="L70" s="83">
        <v>16.085454640356105</v>
      </c>
      <c r="M70" s="113">
        <v>0.10249736807265002</v>
      </c>
      <c r="N70" s="110">
        <v>0</v>
      </c>
      <c r="O70" s="87" t="s">
        <v>43</v>
      </c>
      <c r="P70" s="84" t="s">
        <v>43</v>
      </c>
      <c r="Q70" s="101" t="s">
        <v>43</v>
      </c>
      <c r="R70" s="102">
        <v>193.35772373928299</v>
      </c>
      <c r="S70" s="90"/>
      <c r="T70" s="91">
        <v>36.606391631755201</v>
      </c>
      <c r="U70" s="92">
        <v>19.129149710003663</v>
      </c>
      <c r="V70" s="93">
        <v>17.477241921751542</v>
      </c>
      <c r="W70" s="94">
        <v>44.063804080255103</v>
      </c>
      <c r="X70" s="95">
        <v>16.13016868946751</v>
      </c>
      <c r="Y70" s="96">
        <v>8.4290310504347001</v>
      </c>
      <c r="Z70" s="97">
        <v>7.7011376390328108</v>
      </c>
      <c r="AA70" s="98"/>
      <c r="AB70" s="296">
        <f t="shared" si="3"/>
        <v>1.0042073995738758</v>
      </c>
      <c r="AC70" s="98"/>
    </row>
    <row r="71" spans="2:29" s="100" customFormat="1" ht="15.75" customHeight="1">
      <c r="B71" s="111">
        <v>2073</v>
      </c>
      <c r="C71" s="112">
        <v>42.973596520848169</v>
      </c>
      <c r="D71" s="82">
        <v>34.948194241300996</v>
      </c>
      <c r="E71" s="286">
        <f t="shared" si="0"/>
        <v>8.1267256962947165</v>
      </c>
      <c r="F71" s="287">
        <f t="shared" si="2"/>
        <v>0.76746364518339738</v>
      </c>
      <c r="G71" s="83">
        <v>8.0254022795471727</v>
      </c>
      <c r="H71" s="84" t="s">
        <v>55</v>
      </c>
      <c r="I71" s="83">
        <v>0</v>
      </c>
      <c r="J71" s="85">
        <v>42.973596520848162</v>
      </c>
      <c r="K71" s="83">
        <v>26.82146854500628</v>
      </c>
      <c r="L71" s="83">
        <v>16.050793670208286</v>
      </c>
      <c r="M71" s="113">
        <v>0.10133430563360001</v>
      </c>
      <c r="N71" s="110">
        <v>0</v>
      </c>
      <c r="O71" s="87" t="s">
        <v>43</v>
      </c>
      <c r="P71" s="84" t="s">
        <v>43</v>
      </c>
      <c r="Q71" s="101" t="s">
        <v>43</v>
      </c>
      <c r="R71" s="102">
        <v>192.889152733808</v>
      </c>
      <c r="S71" s="90"/>
      <c r="T71" s="91">
        <v>36.613148612942837</v>
      </c>
      <c r="U71" s="92">
        <v>19.138027135699847</v>
      </c>
      <c r="V71" s="93">
        <v>17.475121477242993</v>
      </c>
      <c r="W71" s="94">
        <v>44.2391824049527</v>
      </c>
      <c r="X71" s="95">
        <v>16.197357599076192</v>
      </c>
      <c r="Y71" s="96">
        <v>8.4665067332716006</v>
      </c>
      <c r="Z71" s="97">
        <v>7.7308508658045927</v>
      </c>
      <c r="AA71" s="98"/>
      <c r="AB71" s="296">
        <f t="shared" si="3"/>
        <v>1.0038582905753017</v>
      </c>
      <c r="AC71" s="98"/>
    </row>
    <row r="72" spans="2:29" s="100" customFormat="1" ht="15.75" customHeight="1">
      <c r="B72" s="111">
        <v>2074</v>
      </c>
      <c r="C72" s="112">
        <v>42.87437726770618</v>
      </c>
      <c r="D72" s="82">
        <v>34.865603710073003</v>
      </c>
      <c r="E72" s="286">
        <f t="shared" si="0"/>
        <v>8.1089505410883476</v>
      </c>
      <c r="F72" s="287">
        <f t="shared" si="2"/>
        <v>0.76742262636497538</v>
      </c>
      <c r="G72" s="83">
        <v>8.0087735576331784</v>
      </c>
      <c r="H72" s="84" t="s">
        <v>47</v>
      </c>
      <c r="I72" s="83">
        <v>0</v>
      </c>
      <c r="J72" s="85">
        <v>42.87437726770618</v>
      </c>
      <c r="K72" s="83">
        <v>26.756653168984656</v>
      </c>
      <c r="L72" s="83">
        <v>16.017538224873093</v>
      </c>
      <c r="M72" s="113">
        <v>0.10018587384843</v>
      </c>
      <c r="N72" s="110">
        <v>0</v>
      </c>
      <c r="O72" s="87" t="s">
        <v>43</v>
      </c>
      <c r="P72" s="84" t="s">
        <v>43</v>
      </c>
      <c r="Q72" s="101" t="s">
        <v>43</v>
      </c>
      <c r="R72" s="102">
        <v>192.43311263716402</v>
      </c>
      <c r="S72" s="90"/>
      <c r="T72" s="91">
        <v>36.616869179576845</v>
      </c>
      <c r="U72" s="92">
        <v>19.144511818839316</v>
      </c>
      <c r="V72" s="93">
        <v>17.472357360737529</v>
      </c>
      <c r="W72" s="94">
        <v>44.415258752833097</v>
      </c>
      <c r="X72" s="95">
        <v>16.263477193295451</v>
      </c>
      <c r="Y72" s="96">
        <v>8.503084461304196</v>
      </c>
      <c r="Z72" s="97">
        <v>7.7603927319912529</v>
      </c>
      <c r="AA72" s="98"/>
      <c r="AB72" s="296">
        <f t="shared" si="3"/>
        <v>1.0038212955726944</v>
      </c>
      <c r="AC72" s="98"/>
    </row>
    <row r="73" spans="2:29" s="100" customFormat="1" ht="15.75" customHeight="1">
      <c r="B73" s="111">
        <v>2075</v>
      </c>
      <c r="C73" s="112">
        <v>42.775813672852451</v>
      </c>
      <c r="D73" s="82">
        <v>34.784797024245002</v>
      </c>
      <c r="E73" s="286">
        <f t="shared" si="0"/>
        <v>8.0900635811710515</v>
      </c>
      <c r="F73" s="287">
        <f t="shared" si="2"/>
        <v>0.76742530434970546</v>
      </c>
      <c r="G73" s="83">
        <v>7.9910166486074488</v>
      </c>
      <c r="H73" s="84" t="s">
        <v>56</v>
      </c>
      <c r="I73" s="83">
        <v>0</v>
      </c>
      <c r="J73" s="85">
        <v>42.775813672852458</v>
      </c>
      <c r="K73" s="83">
        <v>26.69473344307395</v>
      </c>
      <c r="L73" s="83">
        <v>15.982026064687686</v>
      </c>
      <c r="M73" s="113">
        <v>9.9054165090821003E-2</v>
      </c>
      <c r="N73" s="110">
        <v>0</v>
      </c>
      <c r="O73" s="87" t="s">
        <v>43</v>
      </c>
      <c r="P73" s="84" t="s">
        <v>43</v>
      </c>
      <c r="Q73" s="101" t="s">
        <v>43</v>
      </c>
      <c r="R73" s="102">
        <v>191.98629323201402</v>
      </c>
      <c r="S73" s="90"/>
      <c r="T73" s="91">
        <v>36.618110050646933</v>
      </c>
      <c r="U73" s="92">
        <v>19.146400929991035</v>
      </c>
      <c r="V73" s="93">
        <v>17.471709120655902</v>
      </c>
      <c r="W73" s="94">
        <v>44.592035902098104</v>
      </c>
      <c r="X73" s="95">
        <v>16.328760780454274</v>
      </c>
      <c r="Y73" s="96">
        <v>8.5377699766612469</v>
      </c>
      <c r="Z73" s="97">
        <v>7.7909908037930293</v>
      </c>
      <c r="AA73" s="98"/>
      <c r="AB73" s="296">
        <f t="shared" si="3"/>
        <v>1.0039428509430508</v>
      </c>
      <c r="AC73" s="98"/>
    </row>
    <row r="74" spans="2:29" s="100" customFormat="1" ht="15.75" customHeight="1">
      <c r="B74" s="111">
        <v>2076</v>
      </c>
      <c r="C74" s="112">
        <v>42.671227769109066</v>
      </c>
      <c r="D74" s="82">
        <v>34.700749935893</v>
      </c>
      <c r="E74" s="286">
        <f t="shared" si="0"/>
        <v>8.0683971067063389</v>
      </c>
      <c r="F74" s="287">
        <f t="shared" si="2"/>
        <v>0.76748637647278262</v>
      </c>
      <c r="G74" s="83">
        <v>7.9704778332160631</v>
      </c>
      <c r="H74" s="84" t="s">
        <v>57</v>
      </c>
      <c r="I74" s="83">
        <v>0</v>
      </c>
      <c r="J74" s="85">
        <v>42.671227769109066</v>
      </c>
      <c r="K74" s="83">
        <v>26.632352829186662</v>
      </c>
      <c r="L74" s="83">
        <v>15.940949799298377</v>
      </c>
      <c r="M74" s="113">
        <v>9.7925140624026005E-2</v>
      </c>
      <c r="N74" s="110">
        <v>0</v>
      </c>
      <c r="O74" s="87" t="s">
        <v>43</v>
      </c>
      <c r="P74" s="84" t="s">
        <v>43</v>
      </c>
      <c r="Q74" s="101" t="s">
        <v>43</v>
      </c>
      <c r="R74" s="102">
        <v>191.521245009289</v>
      </c>
      <c r="S74" s="90"/>
      <c r="T74" s="91">
        <v>36.601980554546124</v>
      </c>
      <c r="U74" s="92">
        <v>19.134975782520524</v>
      </c>
      <c r="V74" s="93">
        <v>17.4670047720256</v>
      </c>
      <c r="W74" s="94">
        <v>44.769516642006899</v>
      </c>
      <c r="X74" s="95">
        <v>16.386529775671658</v>
      </c>
      <c r="Y74" s="96">
        <v>8.5666361673995155</v>
      </c>
      <c r="Z74" s="97">
        <v>7.8198936082721398</v>
      </c>
      <c r="AA74" s="98"/>
      <c r="AB74" s="296">
        <f t="shared" si="3"/>
        <v>1.0037097726344433</v>
      </c>
      <c r="AC74" s="98"/>
    </row>
    <row r="75" spans="2:29" s="100" customFormat="1" ht="15.75" customHeight="1">
      <c r="B75" s="111">
        <v>2077</v>
      </c>
      <c r="C75" s="112">
        <v>42.562629157921798</v>
      </c>
      <c r="D75" s="82">
        <v>34.613180518941</v>
      </c>
      <c r="E75" s="286">
        <f t="shared" si="0"/>
        <v>8.0462373682560013</v>
      </c>
      <c r="F75" s="287">
        <f t="shared" si="2"/>
        <v>0.76753834095503171</v>
      </c>
      <c r="G75" s="83">
        <v>7.9494486389807948</v>
      </c>
      <c r="H75" s="84" t="s">
        <v>58</v>
      </c>
      <c r="I75" s="83">
        <v>0</v>
      </c>
      <c r="J75" s="85">
        <v>42.562629157921791</v>
      </c>
      <c r="K75" s="83">
        <v>26.566943150684999</v>
      </c>
      <c r="L75" s="83">
        <v>15.898892529220804</v>
      </c>
      <c r="M75" s="113">
        <v>9.6793478015989004E-2</v>
      </c>
      <c r="N75" s="110">
        <v>0</v>
      </c>
      <c r="O75" s="87" t="s">
        <v>43</v>
      </c>
      <c r="P75" s="84" t="s">
        <v>43</v>
      </c>
      <c r="Q75" s="101" t="s">
        <v>43</v>
      </c>
      <c r="R75" s="102">
        <v>191.036528704413</v>
      </c>
      <c r="S75" s="90"/>
      <c r="T75" s="91">
        <v>36.580080298051172</v>
      </c>
      <c r="U75" s="92">
        <v>19.120248530132795</v>
      </c>
      <c r="V75" s="93">
        <v>17.459831767918381</v>
      </c>
      <c r="W75" s="94">
        <v>44.947703772920399</v>
      </c>
      <c r="X75" s="95">
        <v>16.441906132264457</v>
      </c>
      <c r="Y75" s="96">
        <v>8.5941126699702561</v>
      </c>
      <c r="Z75" s="97">
        <v>7.847793462294204</v>
      </c>
      <c r="AA75" s="98"/>
      <c r="AB75" s="296">
        <f t="shared" si="3"/>
        <v>1.003567804809077</v>
      </c>
      <c r="AC75" s="98"/>
    </row>
    <row r="76" spans="2:29" s="100" customFormat="1" ht="15.75" customHeight="1">
      <c r="B76" s="111">
        <v>2078</v>
      </c>
      <c r="C76" s="112">
        <v>42.458957511010794</v>
      </c>
      <c r="D76" s="82">
        <v>34.527923124240004</v>
      </c>
      <c r="E76" s="286">
        <f t="shared" si="0"/>
        <v>8.0267034956902528</v>
      </c>
      <c r="F76" s="287">
        <f t="shared" si="2"/>
        <v>0.76753008089110397</v>
      </c>
      <c r="G76" s="83">
        <v>7.9310343867707918</v>
      </c>
      <c r="H76" s="84" t="s">
        <v>59</v>
      </c>
      <c r="I76" s="83">
        <v>0</v>
      </c>
      <c r="J76" s="85">
        <v>42.458957511010794</v>
      </c>
      <c r="K76" s="83">
        <v>26.501219628549752</v>
      </c>
      <c r="L76" s="83">
        <v>15.862064938598788</v>
      </c>
      <c r="M76" s="113">
        <v>9.5672943862256998E-2</v>
      </c>
      <c r="N76" s="110">
        <v>0</v>
      </c>
      <c r="O76" s="87" t="s">
        <v>43</v>
      </c>
      <c r="P76" s="84" t="s">
        <v>43</v>
      </c>
      <c r="Q76" s="101" t="s">
        <v>43</v>
      </c>
      <c r="R76" s="102">
        <v>190.564182074586</v>
      </c>
      <c r="S76" s="90"/>
      <c r="T76" s="91">
        <v>36.565133771888306</v>
      </c>
      <c r="U76" s="92">
        <v>19.112495644410561</v>
      </c>
      <c r="V76" s="93">
        <v>17.452638127477744</v>
      </c>
      <c r="W76" s="94">
        <v>45.126600106344902</v>
      </c>
      <c r="X76" s="95">
        <v>16.500601695590102</v>
      </c>
      <c r="Y76" s="96">
        <v>8.6248194797957414</v>
      </c>
      <c r="Z76" s="97">
        <v>7.875782215794362</v>
      </c>
      <c r="AA76" s="98"/>
      <c r="AB76" s="296">
        <f t="shared" si="3"/>
        <v>1.0035664487903044</v>
      </c>
      <c r="AC76" s="98"/>
    </row>
    <row r="77" spans="2:29" s="100" customFormat="1" ht="15.75" customHeight="1">
      <c r="B77" s="111">
        <v>2079</v>
      </c>
      <c r="C77" s="112">
        <v>42.363094545567883</v>
      </c>
      <c r="D77" s="82">
        <v>34.447526076660004</v>
      </c>
      <c r="E77" s="286">
        <f t="shared" si="0"/>
        <v>8.0101381450106004</v>
      </c>
      <c r="F77" s="287">
        <f t="shared" si="2"/>
        <v>0.76746840608568734</v>
      </c>
      <c r="G77" s="83">
        <v>7.9155684689078809</v>
      </c>
      <c r="H77" s="84" t="s">
        <v>60</v>
      </c>
      <c r="I77" s="83">
        <v>0</v>
      </c>
      <c r="J77" s="85">
        <v>42.363094545567883</v>
      </c>
      <c r="K77" s="83">
        <v>26.437387931649404</v>
      </c>
      <c r="L77" s="83">
        <v>15.831133850103887</v>
      </c>
      <c r="M77" s="113">
        <v>9.4572763814590996E-2</v>
      </c>
      <c r="N77" s="110">
        <v>0</v>
      </c>
      <c r="O77" s="87" t="s">
        <v>43</v>
      </c>
      <c r="P77" s="84" t="s">
        <v>43</v>
      </c>
      <c r="Q77" s="101" t="s">
        <v>43</v>
      </c>
      <c r="R77" s="102">
        <v>190.118288462447</v>
      </c>
      <c r="S77" s="90"/>
      <c r="T77" s="91">
        <v>36.557788099816669</v>
      </c>
      <c r="U77" s="92">
        <v>19.111530996050845</v>
      </c>
      <c r="V77" s="93">
        <v>17.446257103765824</v>
      </c>
      <c r="W77" s="94">
        <v>45.306208464977196</v>
      </c>
      <c r="X77" s="95">
        <v>16.562947686687565</v>
      </c>
      <c r="Y77" s="96">
        <v>8.6587100739195293</v>
      </c>
      <c r="Z77" s="97">
        <v>7.9042376127680374</v>
      </c>
      <c r="AA77" s="98"/>
      <c r="AB77" s="296">
        <f t="shared" si="3"/>
        <v>1.0036130248645792</v>
      </c>
      <c r="AC77" s="98"/>
    </row>
    <row r="78" spans="2:29" s="100" customFormat="1" ht="15.75" customHeight="1">
      <c r="B78" s="111">
        <v>2080</v>
      </c>
      <c r="C78" s="112">
        <v>42.273720910414056</v>
      </c>
      <c r="D78" s="82">
        <v>34.371197086258</v>
      </c>
      <c r="E78" s="286">
        <f t="shared" si="0"/>
        <v>7.9960123073740128</v>
      </c>
      <c r="F78" s="287">
        <f t="shared" si="2"/>
        <v>0.76736299619395831</v>
      </c>
      <c r="G78" s="83">
        <v>7.902523824156054</v>
      </c>
      <c r="H78" s="84" t="s">
        <v>61</v>
      </c>
      <c r="I78" s="83">
        <v>0</v>
      </c>
      <c r="J78" s="85">
        <v>42.273720910414056</v>
      </c>
      <c r="K78" s="83">
        <v>26.375184778883987</v>
      </c>
      <c r="L78" s="83">
        <v>15.805045173850701</v>
      </c>
      <c r="M78" s="113">
        <v>9.3490957679362996E-2</v>
      </c>
      <c r="N78" s="110">
        <v>0</v>
      </c>
      <c r="O78" s="87" t="s">
        <v>43</v>
      </c>
      <c r="P78" s="84" t="s">
        <v>43</v>
      </c>
      <c r="Q78" s="101" t="s">
        <v>43</v>
      </c>
      <c r="R78" s="102">
        <v>189.694644358456</v>
      </c>
      <c r="S78" s="90"/>
      <c r="T78" s="91">
        <v>36.546162374430182</v>
      </c>
      <c r="U78" s="92">
        <v>19.110494362385669</v>
      </c>
      <c r="V78" s="93">
        <v>17.435668012044509</v>
      </c>
      <c r="W78" s="94">
        <v>45.4865316827482</v>
      </c>
      <c r="X78" s="95">
        <v>16.623581727273788</v>
      </c>
      <c r="Y78" s="96">
        <v>8.6927010728763658</v>
      </c>
      <c r="Z78" s="97">
        <v>7.9308806543974182</v>
      </c>
      <c r="AA78" s="98"/>
      <c r="AB78" s="296">
        <f t="shared" si="3"/>
        <v>1.0033707288336504</v>
      </c>
      <c r="AC78" s="98"/>
    </row>
    <row r="79" spans="2:29" s="100" customFormat="1" ht="15.75" customHeight="1">
      <c r="B79" s="111">
        <v>2081</v>
      </c>
      <c r="C79" s="112">
        <v>42.189406946159565</v>
      </c>
      <c r="D79" s="82">
        <v>34.298081953783999</v>
      </c>
      <c r="E79" s="286">
        <f t="shared" si="0"/>
        <v>7.9837490978207661</v>
      </c>
      <c r="F79" s="287">
        <f t="shared" si="2"/>
        <v>0.76722461889913518</v>
      </c>
      <c r="G79" s="83">
        <v>7.8913249923755666</v>
      </c>
      <c r="H79" s="84" t="s">
        <v>62</v>
      </c>
      <c r="I79" s="83">
        <v>0</v>
      </c>
      <c r="J79" s="85">
        <v>42.189406946159565</v>
      </c>
      <c r="K79" s="83">
        <v>26.314332855963233</v>
      </c>
      <c r="L79" s="83">
        <v>15.782648015349679</v>
      </c>
      <c r="M79" s="113">
        <v>9.2426074846655007E-2</v>
      </c>
      <c r="N79" s="110">
        <v>0</v>
      </c>
      <c r="O79" s="87" t="s">
        <v>43</v>
      </c>
      <c r="P79" s="84" t="s">
        <v>43</v>
      </c>
      <c r="Q79" s="101" t="s">
        <v>43</v>
      </c>
      <c r="R79" s="102">
        <v>189.288693681236</v>
      </c>
      <c r="S79" s="90"/>
      <c r="T79" s="91">
        <v>36.521385523340541</v>
      </c>
      <c r="U79" s="92">
        <v>19.104198794270026</v>
      </c>
      <c r="V79" s="93">
        <v>17.417186729070512</v>
      </c>
      <c r="W79" s="94">
        <v>45.667572604868603</v>
      </c>
      <c r="X79" s="95">
        <v>16.678430250175513</v>
      </c>
      <c r="Y79" s="96">
        <v>8.7244238549516968</v>
      </c>
      <c r="Z79" s="97">
        <v>7.9540063952238151</v>
      </c>
      <c r="AA79" s="98"/>
      <c r="AB79" s="296">
        <f t="shared" si="3"/>
        <v>1.0029159108343881</v>
      </c>
      <c r="AC79" s="98"/>
    </row>
    <row r="80" spans="2:29" s="100" customFormat="1" ht="15.75" customHeight="1">
      <c r="B80" s="111">
        <v>2082</v>
      </c>
      <c r="C80" s="112">
        <v>42.110720200173233</v>
      </c>
      <c r="D80" s="82">
        <v>34.229258344122002</v>
      </c>
      <c r="E80" s="286">
        <f t="shared" si="0"/>
        <v>7.9728452809921997</v>
      </c>
      <c r="F80" s="287">
        <f t="shared" si="2"/>
        <v>0.76707513785903192</v>
      </c>
      <c r="G80" s="83">
        <v>7.8814618560512324</v>
      </c>
      <c r="H80" s="84" t="s">
        <v>63</v>
      </c>
      <c r="I80" s="83">
        <v>0</v>
      </c>
      <c r="J80" s="85">
        <v>42.110720200173212</v>
      </c>
      <c r="K80" s="83">
        <v>26.256413063129802</v>
      </c>
      <c r="L80" s="83">
        <v>15.762922158153087</v>
      </c>
      <c r="M80" s="113">
        <v>9.1384978890326998E-2</v>
      </c>
      <c r="N80" s="110">
        <v>0</v>
      </c>
      <c r="O80" s="87" t="s">
        <v>43</v>
      </c>
      <c r="P80" s="84" t="s">
        <v>43</v>
      </c>
      <c r="Q80" s="101" t="s">
        <v>43</v>
      </c>
      <c r="R80" s="102">
        <v>188.90642486469</v>
      </c>
      <c r="S80" s="90"/>
      <c r="T80" s="91">
        <v>36.489036405664677</v>
      </c>
      <c r="U80" s="92">
        <v>19.094795062273025</v>
      </c>
      <c r="V80" s="93">
        <v>17.394241343391649</v>
      </c>
      <c r="W80" s="94">
        <v>45.849334087873096</v>
      </c>
      <c r="X80" s="95">
        <v>16.729980207078839</v>
      </c>
      <c r="Y80" s="96">
        <v>8.7548363814962542</v>
      </c>
      <c r="Z80" s="97">
        <v>7.9751438255825828</v>
      </c>
      <c r="AA80" s="98"/>
      <c r="AB80" s="296">
        <f t="shared" si="3"/>
        <v>1.0026574570484956</v>
      </c>
      <c r="AC80" s="98"/>
    </row>
    <row r="81" spans="2:29" s="100" customFormat="1" ht="15.75" customHeight="1">
      <c r="B81" s="111">
        <v>2083</v>
      </c>
      <c r="C81" s="112">
        <v>42.03773378996938</v>
      </c>
      <c r="D81" s="82">
        <v>34.165342213191998</v>
      </c>
      <c r="E81" s="286">
        <f t="shared" ref="E81:E112" si="4">D81-K81</f>
        <v>7.9627624101493595</v>
      </c>
      <c r="F81" s="287">
        <f t="shared" si="2"/>
        <v>0.76693450454962042</v>
      </c>
      <c r="G81" s="83">
        <v>7.8723915767773844</v>
      </c>
      <c r="H81" s="84" t="s">
        <v>64</v>
      </c>
      <c r="I81" s="83">
        <v>0</v>
      </c>
      <c r="J81" s="85">
        <v>42.037733789969373</v>
      </c>
      <c r="K81" s="83">
        <v>26.202579803042639</v>
      </c>
      <c r="L81" s="83">
        <v>15.74478193950684</v>
      </c>
      <c r="M81" s="113">
        <v>9.0372047419898002E-2</v>
      </c>
      <c r="N81" s="110">
        <v>0</v>
      </c>
      <c r="O81" s="87" t="s">
        <v>43</v>
      </c>
      <c r="P81" s="84" t="s">
        <v>43</v>
      </c>
      <c r="Q81" s="101" t="s">
        <v>43</v>
      </c>
      <c r="R81" s="102">
        <v>188.551272740153</v>
      </c>
      <c r="S81" s="90"/>
      <c r="T81" s="91">
        <v>36.473396414057412</v>
      </c>
      <c r="U81" s="92">
        <v>19.094224216593414</v>
      </c>
      <c r="V81" s="93">
        <v>17.379172197463998</v>
      </c>
      <c r="W81" s="94">
        <v>46.031818999665596</v>
      </c>
      <c r="X81" s="95">
        <v>16.78936782034943</v>
      </c>
      <c r="Y81" s="96">
        <v>8.7894187307725957</v>
      </c>
      <c r="Z81" s="97">
        <v>7.9999490895768339</v>
      </c>
      <c r="AA81" s="98"/>
      <c r="AB81" s="296">
        <f t="shared" si="3"/>
        <v>1.003110321837041</v>
      </c>
      <c r="AC81" s="98"/>
    </row>
    <row r="82" spans="2:29" s="100" customFormat="1" ht="15.75" customHeight="1">
      <c r="B82" s="111">
        <v>2084</v>
      </c>
      <c r="C82" s="112">
        <v>41.968580768082617</v>
      </c>
      <c r="D82" s="82">
        <v>34.104985597839999</v>
      </c>
      <c r="E82" s="286">
        <f t="shared" si="4"/>
        <v>7.9529782123791044</v>
      </c>
      <c r="F82" s="287">
        <f t="shared" si="2"/>
        <v>0.76680892623268559</v>
      </c>
      <c r="G82" s="83">
        <v>7.863595170242621</v>
      </c>
      <c r="H82" s="84" t="s">
        <v>65</v>
      </c>
      <c r="I82" s="83">
        <v>0</v>
      </c>
      <c r="J82" s="85">
        <v>41.968580768082617</v>
      </c>
      <c r="K82" s="83">
        <v>26.152007385460895</v>
      </c>
      <c r="L82" s="83">
        <v>15.727189403600351</v>
      </c>
      <c r="M82" s="113">
        <v>8.9383979021372004E-2</v>
      </c>
      <c r="N82" s="110">
        <v>0</v>
      </c>
      <c r="O82" s="87" t="s">
        <v>43</v>
      </c>
      <c r="P82" s="84" t="s">
        <v>43</v>
      </c>
      <c r="Q82" s="101" t="s">
        <v>43</v>
      </c>
      <c r="R82" s="102">
        <v>188.21591238480499</v>
      </c>
      <c r="S82" s="90"/>
      <c r="T82" s="91">
        <v>36.472849491525324</v>
      </c>
      <c r="U82" s="92">
        <v>19.101252983722631</v>
      </c>
      <c r="V82" s="93">
        <v>17.371596507802696</v>
      </c>
      <c r="W82" s="94">
        <v>46.215030219564802</v>
      </c>
      <c r="X82" s="95">
        <v>16.855938414444815</v>
      </c>
      <c r="Y82" s="96">
        <v>8.8276498387429374</v>
      </c>
      <c r="Z82" s="97">
        <v>8.0282885757018807</v>
      </c>
      <c r="AA82" s="98"/>
      <c r="AB82" s="296">
        <f t="shared" si="3"/>
        <v>1.0035424583091372</v>
      </c>
      <c r="AC82" s="98"/>
    </row>
    <row r="83" spans="2:29" s="100" customFormat="1" ht="15.75" customHeight="1">
      <c r="B83" s="111">
        <v>2085</v>
      </c>
      <c r="C83" s="112">
        <v>41.900452608729665</v>
      </c>
      <c r="D83" s="82">
        <v>34.045850488090998</v>
      </c>
      <c r="E83" s="286">
        <f t="shared" si="4"/>
        <v>7.9430153069260143</v>
      </c>
      <c r="F83" s="287">
        <f t="shared" si="2"/>
        <v>0.76669652268770827</v>
      </c>
      <c r="G83" s="83">
        <v>7.854602120638666</v>
      </c>
      <c r="H83" s="84" t="s">
        <v>66</v>
      </c>
      <c r="I83" s="83">
        <v>0</v>
      </c>
      <c r="J83" s="85">
        <v>41.900452608729672</v>
      </c>
      <c r="K83" s="83">
        <v>26.102835181164984</v>
      </c>
      <c r="L83" s="83">
        <v>15.709203527969565</v>
      </c>
      <c r="M83" s="113">
        <v>8.8413899595123996E-2</v>
      </c>
      <c r="N83" s="110">
        <v>0</v>
      </c>
      <c r="O83" s="87" t="s">
        <v>43</v>
      </c>
      <c r="P83" s="84" t="s">
        <v>43</v>
      </c>
      <c r="Q83" s="101" t="s">
        <v>43</v>
      </c>
      <c r="R83" s="102">
        <v>187.887579959145</v>
      </c>
      <c r="S83" s="90"/>
      <c r="T83" s="91">
        <v>36.483120087562042</v>
      </c>
      <c r="U83" s="92">
        <v>19.11378609362513</v>
      </c>
      <c r="V83" s="93">
        <v>17.369333993936909</v>
      </c>
      <c r="W83" s="94">
        <v>46.398970638349098</v>
      </c>
      <c r="X83" s="95">
        <v>16.927792177381555</v>
      </c>
      <c r="Y83" s="96">
        <v>8.8685999974579772</v>
      </c>
      <c r="Z83" s="97">
        <v>8.0591921799235759</v>
      </c>
      <c r="AA83" s="98"/>
      <c r="AB83" s="296">
        <f t="shared" si="3"/>
        <v>1.0038493389880412</v>
      </c>
      <c r="AC83" s="98"/>
    </row>
    <row r="84" spans="2:29" s="100" customFormat="1" ht="15.75" customHeight="1">
      <c r="B84" s="111">
        <v>2086</v>
      </c>
      <c r="C84" s="112">
        <v>41.83103849277046</v>
      </c>
      <c r="D84" s="82">
        <v>33.986006369133996</v>
      </c>
      <c r="E84" s="286">
        <f t="shared" si="4"/>
        <v>7.9324878951459681</v>
      </c>
      <c r="F84" s="287">
        <f t="shared" si="2"/>
        <v>0.76659546847051041</v>
      </c>
      <c r="G84" s="83">
        <v>7.8450321236364653</v>
      </c>
      <c r="H84" s="84" t="s">
        <v>67</v>
      </c>
      <c r="I84" s="83">
        <v>0</v>
      </c>
      <c r="J84" s="85">
        <v>41.83103849277046</v>
      </c>
      <c r="K84" s="83">
        <v>26.053518473988028</v>
      </c>
      <c r="L84" s="83">
        <v>15.690063710011431</v>
      </c>
      <c r="M84" s="113">
        <v>8.7456308771001995E-2</v>
      </c>
      <c r="N84" s="110">
        <v>0</v>
      </c>
      <c r="O84" s="87" t="s">
        <v>43</v>
      </c>
      <c r="P84" s="84" t="s">
        <v>43</v>
      </c>
      <c r="Q84" s="101" t="s">
        <v>43</v>
      </c>
      <c r="R84" s="102">
        <v>187.55573657452399</v>
      </c>
      <c r="S84" s="90"/>
      <c r="T84" s="91">
        <v>36.499716902732501</v>
      </c>
      <c r="U84" s="92">
        <v>19.129628834741894</v>
      </c>
      <c r="V84" s="93">
        <v>17.370088067990604</v>
      </c>
      <c r="W84" s="94">
        <v>46.583643158302799</v>
      </c>
      <c r="X84" s="95">
        <v>17.00289787575964</v>
      </c>
      <c r="Y84" s="96">
        <v>8.9112780338839617</v>
      </c>
      <c r="Z84" s="97">
        <v>8.0916198418756764</v>
      </c>
      <c r="AA84" s="98"/>
      <c r="AB84" s="296">
        <f t="shared" si="3"/>
        <v>1.0040236863978602</v>
      </c>
      <c r="AC84" s="98"/>
    </row>
    <row r="85" spans="2:29" s="100" customFormat="1" ht="15.75" customHeight="1">
      <c r="B85" s="111">
        <v>2087</v>
      </c>
      <c r="C85" s="112">
        <v>41.760805641369501</v>
      </c>
      <c r="D85" s="82">
        <v>33.926172920434006</v>
      </c>
      <c r="E85" s="286">
        <f t="shared" si="4"/>
        <v>7.9211472973922916</v>
      </c>
      <c r="F85" s="287">
        <f t="shared" si="2"/>
        <v>0.76651810046569324</v>
      </c>
      <c r="G85" s="83">
        <v>7.8346327209354971</v>
      </c>
      <c r="H85" s="84" t="s">
        <v>68</v>
      </c>
      <c r="I85" s="83">
        <v>0</v>
      </c>
      <c r="J85" s="85">
        <v>41.760805641369494</v>
      </c>
      <c r="K85" s="83">
        <v>26.005025623041714</v>
      </c>
      <c r="L85" s="83">
        <v>15.669265042718932</v>
      </c>
      <c r="M85" s="113">
        <v>8.6514975608847994E-2</v>
      </c>
      <c r="N85" s="110">
        <v>0</v>
      </c>
      <c r="O85" s="87" t="s">
        <v>43</v>
      </c>
      <c r="P85" s="84" t="s">
        <v>43</v>
      </c>
      <c r="Q85" s="101" t="s">
        <v>43</v>
      </c>
      <c r="R85" s="102">
        <v>187.224320552124</v>
      </c>
      <c r="S85" s="90"/>
      <c r="T85" s="91">
        <v>36.520934001522697</v>
      </c>
      <c r="U85" s="92">
        <v>19.147141961024534</v>
      </c>
      <c r="V85" s="93">
        <v>17.373792040498163</v>
      </c>
      <c r="W85" s="94">
        <v>46.7690506932612</v>
      </c>
      <c r="X85" s="95">
        <v>17.080494136824615</v>
      </c>
      <c r="Y85" s="96">
        <v>8.9549365300622519</v>
      </c>
      <c r="Z85" s="97">
        <v>8.1255576067623654</v>
      </c>
      <c r="AA85" s="98"/>
      <c r="AB85" s="296">
        <f t="shared" si="3"/>
        <v>1.0041941867697559</v>
      </c>
      <c r="AC85" s="98"/>
    </row>
    <row r="86" spans="2:29" s="100" customFormat="1" ht="15.75" customHeight="1">
      <c r="B86" s="111">
        <v>2088</v>
      </c>
      <c r="C86" s="112">
        <v>41.691219103448582</v>
      </c>
      <c r="D86" s="82">
        <v>33.867906119267005</v>
      </c>
      <c r="E86" s="286">
        <f t="shared" si="4"/>
        <v>7.9089084042358166</v>
      </c>
      <c r="F86" s="287">
        <f t="shared" si="2"/>
        <v>0.7664777864806781</v>
      </c>
      <c r="G86" s="83">
        <v>7.8233129841815758</v>
      </c>
      <c r="H86" s="84" t="s">
        <v>44</v>
      </c>
      <c r="I86" s="83">
        <v>0</v>
      </c>
      <c r="J86" s="85">
        <v>41.691219103448574</v>
      </c>
      <c r="K86" s="83">
        <v>25.958997715031188</v>
      </c>
      <c r="L86" s="83">
        <v>15.646625675103513</v>
      </c>
      <c r="M86" s="113">
        <v>8.5595713313874E-2</v>
      </c>
      <c r="N86" s="110">
        <v>0</v>
      </c>
      <c r="O86" s="87" t="s">
        <v>43</v>
      </c>
      <c r="P86" s="84" t="s">
        <v>43</v>
      </c>
      <c r="Q86" s="101" t="s">
        <v>43</v>
      </c>
      <c r="R86" s="102">
        <v>186.90181885708998</v>
      </c>
      <c r="S86" s="90"/>
      <c r="T86" s="91">
        <v>36.546035257825487</v>
      </c>
      <c r="U86" s="92">
        <v>19.164952587239767</v>
      </c>
      <c r="V86" s="93">
        <v>17.38108267058572</v>
      </c>
      <c r="W86" s="94">
        <v>46.955196168657203</v>
      </c>
      <c r="X86" s="95">
        <v>17.160262547178583</v>
      </c>
      <c r="Y86" s="96">
        <v>8.9989410829685763</v>
      </c>
      <c r="Z86" s="97">
        <v>8.1613214642100065</v>
      </c>
      <c r="AA86" s="98"/>
      <c r="AB86" s="296">
        <f t="shared" si="3"/>
        <v>1.0044014034701911</v>
      </c>
      <c r="AC86" s="98"/>
    </row>
    <row r="87" spans="2:29" s="100" customFormat="1" ht="15.75" customHeight="1">
      <c r="B87" s="111">
        <v>2089</v>
      </c>
      <c r="C87" s="112">
        <v>41.621375015570528</v>
      </c>
      <c r="D87" s="82">
        <v>33.810265947399998</v>
      </c>
      <c r="E87" s="286">
        <f t="shared" si="4"/>
        <v>7.8958034333993616</v>
      </c>
      <c r="F87" s="287">
        <f t="shared" si="2"/>
        <v>0.7664672781431775</v>
      </c>
      <c r="G87" s="83">
        <v>7.8111090681705333</v>
      </c>
      <c r="H87" s="84" t="s">
        <v>44</v>
      </c>
      <c r="I87" s="83">
        <v>0</v>
      </c>
      <c r="J87" s="85">
        <v>41.621375015570528</v>
      </c>
      <c r="K87" s="83">
        <v>25.914462514000636</v>
      </c>
      <c r="L87" s="83">
        <v>15.622217922536425</v>
      </c>
      <c r="M87" s="113">
        <v>8.4694579033466999E-2</v>
      </c>
      <c r="N87" s="110">
        <v>0</v>
      </c>
      <c r="O87" s="87" t="s">
        <v>43</v>
      </c>
      <c r="P87" s="84" t="s">
        <v>43</v>
      </c>
      <c r="Q87" s="101" t="s">
        <v>43</v>
      </c>
      <c r="R87" s="102">
        <v>186.583056534452</v>
      </c>
      <c r="S87" s="90"/>
      <c r="T87" s="91">
        <v>36.572218713763277</v>
      </c>
      <c r="U87" s="92">
        <v>19.181881872568439</v>
      </c>
      <c r="V87" s="93">
        <v>17.390336841194834</v>
      </c>
      <c r="W87" s="94">
        <v>47.142082521567303</v>
      </c>
      <c r="X87" s="95">
        <v>17.240905526010366</v>
      </c>
      <c r="Y87" s="96">
        <v>9.0427385815557724</v>
      </c>
      <c r="Z87" s="97">
        <v>8.1981669444545897</v>
      </c>
      <c r="AA87" s="98"/>
      <c r="AB87" s="296">
        <f t="shared" si="3"/>
        <v>1.0045146463604162</v>
      </c>
      <c r="AC87" s="98"/>
    </row>
    <row r="88" spans="2:29" s="100" customFormat="1" ht="15.75" customHeight="1">
      <c r="B88" s="111">
        <v>2090</v>
      </c>
      <c r="C88" s="112">
        <v>41.550375984804482</v>
      </c>
      <c r="D88" s="82">
        <v>33.752242678896003</v>
      </c>
      <c r="E88" s="286">
        <f t="shared" si="4"/>
        <v>7.881940646785857</v>
      </c>
      <c r="F88" s="287">
        <f t="shared" si="2"/>
        <v>0.76647653544769823</v>
      </c>
      <c r="G88" s="83">
        <v>7.7981333059084772</v>
      </c>
      <c r="H88" s="84" t="s">
        <v>44</v>
      </c>
      <c r="I88" s="83">
        <v>0</v>
      </c>
      <c r="J88" s="85">
        <v>41.550375984804482</v>
      </c>
      <c r="K88" s="83">
        <v>25.870302032110146</v>
      </c>
      <c r="L88" s="83">
        <v>15.596266456379697</v>
      </c>
      <c r="M88" s="113">
        <v>8.3807496314644001E-2</v>
      </c>
      <c r="N88" s="110">
        <v>0</v>
      </c>
      <c r="O88" s="87" t="s">
        <v>43</v>
      </c>
      <c r="P88" s="84" t="s">
        <v>43</v>
      </c>
      <c r="Q88" s="101" t="s">
        <v>43</v>
      </c>
      <c r="R88" s="102">
        <v>186.26250078882299</v>
      </c>
      <c r="S88" s="90"/>
      <c r="T88" s="91">
        <v>36.596886123597159</v>
      </c>
      <c r="U88" s="92">
        <v>19.197038190481774</v>
      </c>
      <c r="V88" s="93">
        <v>17.399847933115389</v>
      </c>
      <c r="W88" s="94">
        <v>47.329712700757597</v>
      </c>
      <c r="X88" s="95">
        <v>17.321201059721957</v>
      </c>
      <c r="Y88" s="96">
        <v>9.0859030226097381</v>
      </c>
      <c r="Z88" s="97">
        <v>8.2352980371122229</v>
      </c>
      <c r="AA88" s="98"/>
      <c r="AB88" s="296">
        <f t="shared" si="3"/>
        <v>1.0045291945027723</v>
      </c>
      <c r="AC88" s="98"/>
    </row>
    <row r="89" spans="2:29" s="100" customFormat="1" ht="15.75" customHeight="1">
      <c r="B89" s="111">
        <v>2091</v>
      </c>
      <c r="C89" s="112">
        <v>41.477604963926382</v>
      </c>
      <c r="D89" s="82">
        <v>33.693072849229004</v>
      </c>
      <c r="E89" s="286">
        <f t="shared" si="4"/>
        <v>7.8674629279074999</v>
      </c>
      <c r="F89" s="287">
        <f t="shared" si="2"/>
        <v>0.76649612924552446</v>
      </c>
      <c r="G89" s="83">
        <v>7.7845321146973774</v>
      </c>
      <c r="H89" s="84" t="s">
        <v>50</v>
      </c>
      <c r="I89" s="83">
        <v>0</v>
      </c>
      <c r="J89" s="85">
        <v>41.477604963926375</v>
      </c>
      <c r="K89" s="83">
        <v>25.825609921321504</v>
      </c>
      <c r="L89" s="83">
        <v>15.569064116354168</v>
      </c>
      <c r="M89" s="113">
        <v>8.2930926250706E-2</v>
      </c>
      <c r="N89" s="110">
        <v>0</v>
      </c>
      <c r="O89" s="87" t="s">
        <v>43</v>
      </c>
      <c r="P89" s="84" t="s">
        <v>43</v>
      </c>
      <c r="Q89" s="101" t="s">
        <v>43</v>
      </c>
      <c r="R89" s="102">
        <v>185.93596134713198</v>
      </c>
      <c r="S89" s="90"/>
      <c r="T89" s="91">
        <v>36.618152069368499</v>
      </c>
      <c r="U89" s="92">
        <v>19.209882878409719</v>
      </c>
      <c r="V89" s="93">
        <v>17.40826919095878</v>
      </c>
      <c r="W89" s="94">
        <v>47.518089666730802</v>
      </c>
      <c r="X89" s="95">
        <v>17.400246334622363</v>
      </c>
      <c r="Y89" s="96">
        <v>9.128169371036698</v>
      </c>
      <c r="Z89" s="97">
        <v>8.2720769635856666</v>
      </c>
      <c r="AA89" s="98"/>
      <c r="AB89" s="296">
        <f t="shared" si="3"/>
        <v>1.0044660103748158</v>
      </c>
      <c r="AC89" s="98"/>
    </row>
    <row r="90" spans="2:29" s="100" customFormat="1" ht="15.75" customHeight="1">
      <c r="B90" s="111">
        <v>2092</v>
      </c>
      <c r="C90" s="112">
        <v>41.402724131673402</v>
      </c>
      <c r="D90" s="82">
        <v>33.632285648903</v>
      </c>
      <c r="E90" s="286">
        <f t="shared" si="4"/>
        <v>7.8525005504273047</v>
      </c>
      <c r="F90" s="287">
        <f t="shared" si="2"/>
        <v>0.76651897428554838</v>
      </c>
      <c r="G90" s="83">
        <v>7.7704384827704027</v>
      </c>
      <c r="H90" s="84" t="s">
        <v>44</v>
      </c>
      <c r="I90" s="83">
        <v>0</v>
      </c>
      <c r="J90" s="85">
        <v>41.402724131673402</v>
      </c>
      <c r="K90" s="83">
        <v>25.779785098475696</v>
      </c>
      <c r="L90" s="83">
        <v>15.540876883115605</v>
      </c>
      <c r="M90" s="113">
        <v>8.2062150082101007E-2</v>
      </c>
      <c r="N90" s="110">
        <v>0</v>
      </c>
      <c r="O90" s="87" t="s">
        <v>43</v>
      </c>
      <c r="P90" s="84" t="s">
        <v>43</v>
      </c>
      <c r="Q90" s="101" t="s">
        <v>43</v>
      </c>
      <c r="R90" s="102">
        <v>185.60082701212301</v>
      </c>
      <c r="S90" s="90"/>
      <c r="T90" s="91">
        <v>36.635037779775658</v>
      </c>
      <c r="U90" s="92">
        <v>19.220201626705009</v>
      </c>
      <c r="V90" s="93">
        <v>17.414836153070652</v>
      </c>
      <c r="W90" s="94">
        <v>47.707216391772498</v>
      </c>
      <c r="X90" s="95">
        <v>17.477556748805181</v>
      </c>
      <c r="Y90" s="96">
        <v>9.1694231809871365</v>
      </c>
      <c r="Z90" s="97">
        <v>8.3081335678180448</v>
      </c>
      <c r="AA90" s="98"/>
      <c r="AB90" s="296">
        <f t="shared" si="3"/>
        <v>1.0043588332641369</v>
      </c>
      <c r="AC90" s="98"/>
    </row>
    <row r="91" spans="2:29" s="100" customFormat="1" ht="15.75" customHeight="1">
      <c r="B91" s="111">
        <v>2093</v>
      </c>
      <c r="C91" s="112">
        <v>41.325449190687017</v>
      </c>
      <c r="D91" s="82">
        <v>33.569494948808</v>
      </c>
      <c r="E91" s="286">
        <f t="shared" si="4"/>
        <v>7.8371531162687695</v>
      </c>
      <c r="F91" s="287">
        <f t="shared" si="2"/>
        <v>0.76653943920752809</v>
      </c>
      <c r="G91" s="83">
        <v>7.7559542418790173</v>
      </c>
      <c r="H91" s="84" t="s">
        <v>69</v>
      </c>
      <c r="I91" s="83">
        <v>0</v>
      </c>
      <c r="J91" s="85">
        <v>41.325449190687024</v>
      </c>
      <c r="K91" s="83">
        <v>25.73234183253923</v>
      </c>
      <c r="L91" s="83">
        <v>15.511908423256189</v>
      </c>
      <c r="M91" s="113">
        <v>8.1198934891603999E-2</v>
      </c>
      <c r="N91" s="110">
        <v>0</v>
      </c>
      <c r="O91" s="87" t="s">
        <v>43</v>
      </c>
      <c r="P91" s="84" t="s">
        <v>43</v>
      </c>
      <c r="Q91" s="101" t="s">
        <v>43</v>
      </c>
      <c r="R91" s="102">
        <v>185.25494683356399</v>
      </c>
      <c r="S91" s="90"/>
      <c r="T91" s="91">
        <v>36.647162133343571</v>
      </c>
      <c r="U91" s="92">
        <v>19.228044216397379</v>
      </c>
      <c r="V91" s="93">
        <v>17.419117916946195</v>
      </c>
      <c r="W91" s="94">
        <v>47.897095859998501</v>
      </c>
      <c r="X91" s="95">
        <v>17.552926376976639</v>
      </c>
      <c r="Y91" s="96">
        <v>9.20967477033075</v>
      </c>
      <c r="Z91" s="97">
        <v>8.343251606645893</v>
      </c>
      <c r="AA91" s="98"/>
      <c r="AB91" s="296">
        <f t="shared" si="3"/>
        <v>1.0042269468276099</v>
      </c>
      <c r="AC91" s="98"/>
    </row>
    <row r="92" spans="2:29" s="100" customFormat="1" ht="15.75" customHeight="1">
      <c r="B92" s="111">
        <v>2094</v>
      </c>
      <c r="C92" s="112">
        <v>41.245624523248914</v>
      </c>
      <c r="D92" s="82">
        <v>33.504476609157003</v>
      </c>
      <c r="E92" s="286">
        <f t="shared" si="4"/>
        <v>7.8214874661512361</v>
      </c>
      <c r="F92" s="287">
        <f t="shared" si="2"/>
        <v>0.76655395762805112</v>
      </c>
      <c r="G92" s="83">
        <v>7.7411479140919122</v>
      </c>
      <c r="H92" s="84" t="s">
        <v>68</v>
      </c>
      <c r="I92" s="83">
        <v>0</v>
      </c>
      <c r="J92" s="85">
        <v>41.245624523248914</v>
      </c>
      <c r="K92" s="83">
        <v>25.682989143005766</v>
      </c>
      <c r="L92" s="83">
        <v>15.482295783385366</v>
      </c>
      <c r="M92" s="113">
        <v>8.0339596857782997E-2</v>
      </c>
      <c r="N92" s="110">
        <v>0</v>
      </c>
      <c r="O92" s="87" t="s">
        <v>43</v>
      </c>
      <c r="P92" s="84" t="s">
        <v>43</v>
      </c>
      <c r="Q92" s="101" t="s">
        <v>43</v>
      </c>
      <c r="R92" s="102">
        <v>184.897048889974</v>
      </c>
      <c r="S92" s="90"/>
      <c r="T92" s="91">
        <v>36.65465129835983</v>
      </c>
      <c r="U92" s="92">
        <v>19.233643242321055</v>
      </c>
      <c r="V92" s="93">
        <v>17.421008056038776</v>
      </c>
      <c r="W92" s="94">
        <v>48.0877310674014</v>
      </c>
      <c r="X92" s="95">
        <v>17.626390140049033</v>
      </c>
      <c r="Y92" s="96">
        <v>9.2490226368307713</v>
      </c>
      <c r="Z92" s="97">
        <v>8.3773675032182595</v>
      </c>
      <c r="AA92" s="98"/>
      <c r="AB92" s="296">
        <f t="shared" si="3"/>
        <v>1.0040890408417253</v>
      </c>
      <c r="AC92" s="98"/>
    </row>
    <row r="93" spans="2:29" s="100" customFormat="1" ht="15.75" customHeight="1">
      <c r="B93" s="111">
        <v>2095</v>
      </c>
      <c r="C93" s="112">
        <v>41.163165339104218</v>
      </c>
      <c r="D93" s="82">
        <v>33.437116412385002</v>
      </c>
      <c r="E93" s="286">
        <f t="shared" si="4"/>
        <v>7.8055318068648845</v>
      </c>
      <c r="F93" s="287">
        <f t="shared" si="2"/>
        <v>0.76656085678567243</v>
      </c>
      <c r="G93" s="83">
        <v>7.7260489267192165</v>
      </c>
      <c r="H93" s="84" t="s">
        <v>70</v>
      </c>
      <c r="I93" s="83">
        <v>0</v>
      </c>
      <c r="J93" s="85">
        <v>41.163165339104218</v>
      </c>
      <c r="K93" s="83">
        <v>25.631584605520118</v>
      </c>
      <c r="L93" s="83">
        <v>15.452097820071932</v>
      </c>
      <c r="M93" s="113">
        <v>7.9482913512169004E-2</v>
      </c>
      <c r="N93" s="110">
        <v>0</v>
      </c>
      <c r="O93" s="87" t="s">
        <v>43</v>
      </c>
      <c r="P93" s="84" t="s">
        <v>43</v>
      </c>
      <c r="Q93" s="101" t="s">
        <v>43</v>
      </c>
      <c r="R93" s="102">
        <v>184.526494696246</v>
      </c>
      <c r="S93" s="90"/>
      <c r="T93" s="91">
        <v>36.657920411836663</v>
      </c>
      <c r="U93" s="92">
        <v>19.237305353080355</v>
      </c>
      <c r="V93" s="93">
        <v>17.420615058756308</v>
      </c>
      <c r="W93" s="94">
        <v>48.279125021898601</v>
      </c>
      <c r="X93" s="95">
        <v>17.698123226058708</v>
      </c>
      <c r="Y93" s="96">
        <v>9.2876027022580576</v>
      </c>
      <c r="Z93" s="97">
        <v>8.4105205238006526</v>
      </c>
      <c r="AA93" s="98"/>
      <c r="AB93" s="296">
        <f t="shared" si="3"/>
        <v>1.0039574509020472</v>
      </c>
      <c r="AC93" s="98"/>
    </row>
    <row r="94" spans="2:29" s="100" customFormat="1" ht="15.75" customHeight="1">
      <c r="B94" s="111">
        <v>2096</v>
      </c>
      <c r="C94" s="112">
        <v>41.078033174247587</v>
      </c>
      <c r="D94" s="82">
        <v>33.367373512042001</v>
      </c>
      <c r="E94" s="286">
        <f t="shared" si="4"/>
        <v>7.7892878175554614</v>
      </c>
      <c r="F94" s="287">
        <f t="shared" si="2"/>
        <v>0.76655975590214276</v>
      </c>
      <c r="G94" s="83">
        <v>7.7106596622055887</v>
      </c>
      <c r="H94" s="84" t="s">
        <v>71</v>
      </c>
      <c r="I94" s="83">
        <v>0</v>
      </c>
      <c r="J94" s="85">
        <v>41.078033174247587</v>
      </c>
      <c r="K94" s="83">
        <v>25.578085694486539</v>
      </c>
      <c r="L94" s="83">
        <v>15.421319299445701</v>
      </c>
      <c r="M94" s="113">
        <v>7.8628180315346005E-2</v>
      </c>
      <c r="N94" s="110">
        <v>0</v>
      </c>
      <c r="O94" s="87" t="s">
        <v>43</v>
      </c>
      <c r="P94" s="84" t="s">
        <v>43</v>
      </c>
      <c r="Q94" s="101" t="s">
        <v>43</v>
      </c>
      <c r="R94" s="102">
        <v>184.14303576920702</v>
      </c>
      <c r="S94" s="90"/>
      <c r="T94" s="91">
        <v>36.657506758477339</v>
      </c>
      <c r="U94" s="92">
        <v>19.239316290386512</v>
      </c>
      <c r="V94" s="93">
        <v>17.418190468090831</v>
      </c>
      <c r="W94" s="94">
        <v>48.471280743378699</v>
      </c>
      <c r="X94" s="95">
        <v>17.768363014424573</v>
      </c>
      <c r="Y94" s="96">
        <v>9.3255430122198373</v>
      </c>
      <c r="Z94" s="97">
        <v>8.4428200022047353</v>
      </c>
      <c r="AA94" s="98"/>
      <c r="AB94" s="296">
        <f t="shared" si="3"/>
        <v>1.0038403661595829</v>
      </c>
      <c r="AC94" s="98"/>
    </row>
    <row r="95" spans="2:29" s="100" customFormat="1" ht="15.75" customHeight="1">
      <c r="B95" s="111">
        <v>2097</v>
      </c>
      <c r="C95" s="112">
        <v>40.990349821838194</v>
      </c>
      <c r="D95" s="82">
        <v>33.295367868393001</v>
      </c>
      <c r="E95" s="286">
        <f t="shared" si="4"/>
        <v>7.7727572259053943</v>
      </c>
      <c r="F95" s="287">
        <f t="shared" si="2"/>
        <v>0.76655139367647585</v>
      </c>
      <c r="G95" s="83">
        <v>7.6949819534451951</v>
      </c>
      <c r="H95" s="84" t="s">
        <v>72</v>
      </c>
      <c r="I95" s="83">
        <v>0</v>
      </c>
      <c r="J95" s="85">
        <v>40.990349821838201</v>
      </c>
      <c r="K95" s="83">
        <v>25.522610642487606</v>
      </c>
      <c r="L95" s="83">
        <v>15.389963888080798</v>
      </c>
      <c r="M95" s="113">
        <v>7.7775291269792005E-2</v>
      </c>
      <c r="N95" s="110">
        <v>0</v>
      </c>
      <c r="O95" s="87" t="s">
        <v>43</v>
      </c>
      <c r="P95" s="84" t="s">
        <v>43</v>
      </c>
      <c r="Q95" s="101" t="s">
        <v>43</v>
      </c>
      <c r="R95" s="102">
        <v>183.74728716736698</v>
      </c>
      <c r="S95" s="90"/>
      <c r="T95" s="91">
        <v>36.653980696216522</v>
      </c>
      <c r="U95" s="92">
        <v>19.239911779057476</v>
      </c>
      <c r="V95" s="93">
        <v>17.414068917159049</v>
      </c>
      <c r="W95" s="94">
        <v>48.6642012637504</v>
      </c>
      <c r="X95" s="95">
        <v>17.837366937183027</v>
      </c>
      <c r="Y95" s="96">
        <v>9.3629493911285504</v>
      </c>
      <c r="Z95" s="97">
        <v>8.4744175460544788</v>
      </c>
      <c r="AA95" s="98"/>
      <c r="AB95" s="296">
        <f t="shared" si="3"/>
        <v>1.0037425343477051</v>
      </c>
      <c r="AC95" s="98"/>
    </row>
    <row r="96" spans="2:29" s="100" customFormat="1" ht="15.75" customHeight="1">
      <c r="B96" s="111">
        <v>2098</v>
      </c>
      <c r="C96" s="112">
        <v>40.900367843238946</v>
      </c>
      <c r="D96" s="82">
        <v>33.221340559011999</v>
      </c>
      <c r="E96" s="286">
        <f t="shared" si="4"/>
        <v>7.7559517685438806</v>
      </c>
      <c r="F96" s="287">
        <f t="shared" si="2"/>
        <v>0.76653706208011785</v>
      </c>
      <c r="G96" s="83">
        <v>7.6790272842269482</v>
      </c>
      <c r="H96" s="84" t="s">
        <v>68</v>
      </c>
      <c r="I96" s="83">
        <v>0</v>
      </c>
      <c r="J96" s="85">
        <v>40.900367843238961</v>
      </c>
      <c r="K96" s="83">
        <v>25.465388790468118</v>
      </c>
      <c r="L96" s="83">
        <v>15.358054554489692</v>
      </c>
      <c r="M96" s="113">
        <v>7.692449828115E-2</v>
      </c>
      <c r="N96" s="110">
        <v>0</v>
      </c>
      <c r="O96" s="87" t="s">
        <v>43</v>
      </c>
      <c r="P96" s="84" t="s">
        <v>43</v>
      </c>
      <c r="Q96" s="101" t="s">
        <v>43</v>
      </c>
      <c r="R96" s="102">
        <v>183.34051824188299</v>
      </c>
      <c r="S96" s="90"/>
      <c r="T96" s="91">
        <v>36.647860075932826</v>
      </c>
      <c r="U96" s="92">
        <v>19.239257377753738</v>
      </c>
      <c r="V96" s="93">
        <v>17.408602698179088</v>
      </c>
      <c r="W96" s="94">
        <v>48.857889626989198</v>
      </c>
      <c r="X96" s="95">
        <v>17.9053710265527</v>
      </c>
      <c r="Y96" s="96">
        <v>9.3998951346752975</v>
      </c>
      <c r="Z96" s="97">
        <v>8.5054758918774027</v>
      </c>
      <c r="AA96" s="98"/>
      <c r="AB96" s="296">
        <f t="shared" si="3"/>
        <v>1.003664953450091</v>
      </c>
      <c r="AC96" s="98"/>
    </row>
    <row r="97" spans="2:29" s="100" customFormat="1" ht="15.75" customHeight="1">
      <c r="B97" s="111">
        <v>2099</v>
      </c>
      <c r="C97" s="112">
        <v>40.808376041812366</v>
      </c>
      <c r="D97" s="82">
        <v>33.145561074678</v>
      </c>
      <c r="E97" s="286">
        <f t="shared" si="4"/>
        <v>7.7388913491121301</v>
      </c>
      <c r="F97" s="287">
        <f t="shared" si="2"/>
        <v>0.76651801634384276</v>
      </c>
      <c r="G97" s="83">
        <v>7.6628149671343628</v>
      </c>
      <c r="H97" s="84" t="s">
        <v>44</v>
      </c>
      <c r="I97" s="83">
        <v>0</v>
      </c>
      <c r="J97" s="85">
        <v>40.808376041812359</v>
      </c>
      <c r="K97" s="83">
        <v>25.40666972556587</v>
      </c>
      <c r="L97" s="83">
        <v>15.325629924156534</v>
      </c>
      <c r="M97" s="113">
        <v>7.6076392089950998E-2</v>
      </c>
      <c r="N97" s="110">
        <v>0</v>
      </c>
      <c r="O97" s="87" t="s">
        <v>43</v>
      </c>
      <c r="P97" s="84" t="s">
        <v>43</v>
      </c>
      <c r="Q97" s="101" t="s">
        <v>43</v>
      </c>
      <c r="R97" s="102">
        <v>182.92414397734998</v>
      </c>
      <c r="S97" s="90"/>
      <c r="T97" s="91">
        <v>36.639472739096227</v>
      </c>
      <c r="U97" s="92">
        <v>19.237432254418668</v>
      </c>
      <c r="V97" s="93">
        <v>17.40204048467756</v>
      </c>
      <c r="W97" s="94">
        <v>49.052348889186199</v>
      </c>
      <c r="X97" s="95">
        <v>17.972521999139747</v>
      </c>
      <c r="Y97" s="96">
        <v>9.436412386758283</v>
      </c>
      <c r="Z97" s="97">
        <v>8.5361096123814661</v>
      </c>
      <c r="AA97" s="98"/>
      <c r="AB97" s="296">
        <f t="shared" si="3"/>
        <v>1.0036016468559177</v>
      </c>
      <c r="AC97" s="98"/>
    </row>
    <row r="98" spans="2:29" s="100" customFormat="1" ht="15.75" customHeight="1">
      <c r="B98" s="111">
        <v>2100</v>
      </c>
      <c r="C98" s="112">
        <v>40.714728571312726</v>
      </c>
      <c r="D98" s="82">
        <v>33.068344464604998</v>
      </c>
      <c r="E98" s="286">
        <f t="shared" si="4"/>
        <v>7.7216157072835649</v>
      </c>
      <c r="F98" s="287">
        <f t="shared" si="2"/>
        <v>0.76649524394701807</v>
      </c>
      <c r="G98" s="83">
        <v>7.6463841067077292</v>
      </c>
      <c r="H98" s="84" t="s">
        <v>73</v>
      </c>
      <c r="I98" s="83">
        <v>0</v>
      </c>
      <c r="J98" s="85">
        <v>40.714728571312726</v>
      </c>
      <c r="K98" s="83">
        <v>25.346728757321433</v>
      </c>
      <c r="L98" s="83">
        <v>15.292768206083538</v>
      </c>
      <c r="M98" s="113">
        <v>7.5231607907754988E-2</v>
      </c>
      <c r="N98" s="110">
        <v>0</v>
      </c>
      <c r="O98" s="87" t="s">
        <v>43</v>
      </c>
      <c r="P98" s="84" t="s">
        <v>43</v>
      </c>
      <c r="Q98" s="101" t="s">
        <v>43</v>
      </c>
      <c r="R98" s="102">
        <v>182.499842693202</v>
      </c>
      <c r="S98" s="90"/>
      <c r="T98" s="91">
        <v>36.629034174297708</v>
      </c>
      <c r="U98" s="92">
        <v>19.234491572626222</v>
      </c>
      <c r="V98" s="93">
        <v>17.394542601671485</v>
      </c>
      <c r="W98" s="94">
        <v>49.247582118595901</v>
      </c>
      <c r="X98" s="95">
        <v>18.038913684235819</v>
      </c>
      <c r="Y98" s="96">
        <v>9.4725220323235071</v>
      </c>
      <c r="Z98" s="97">
        <v>8.5663916519123138</v>
      </c>
      <c r="AA98" s="98"/>
      <c r="AB98" s="296">
        <f t="shared" si="3"/>
        <v>1.0035475223381531</v>
      </c>
      <c r="AC98" s="98"/>
    </row>
    <row r="99" spans="2:29" s="100" customFormat="1" ht="15.75" customHeight="1">
      <c r="B99" s="111">
        <v>2101</v>
      </c>
      <c r="C99" s="112">
        <v>40.619836435881595</v>
      </c>
      <c r="D99" s="82">
        <v>32.990049028909006</v>
      </c>
      <c r="E99" s="286">
        <f t="shared" si="4"/>
        <v>7.7041783080571946</v>
      </c>
      <c r="F99" s="287">
        <f t="shared" si="2"/>
        <v>0.76646963145444058</v>
      </c>
      <c r="G99" s="83">
        <v>7.6297874069725911</v>
      </c>
      <c r="H99" s="84" t="s">
        <v>68</v>
      </c>
      <c r="I99" s="83">
        <v>0</v>
      </c>
      <c r="J99" s="85">
        <v>40.619836435881595</v>
      </c>
      <c r="K99" s="83">
        <v>25.285870720851811</v>
      </c>
      <c r="L99" s="83">
        <v>15.259574808759499</v>
      </c>
      <c r="M99" s="113">
        <v>7.4390906270280999E-2</v>
      </c>
      <c r="N99" s="110">
        <v>0</v>
      </c>
      <c r="O99" s="87" t="s">
        <v>43</v>
      </c>
      <c r="P99" s="84" t="s">
        <v>43</v>
      </c>
      <c r="Q99" s="101" t="s">
        <v>43</v>
      </c>
      <c r="R99" s="102">
        <v>182.069527308863</v>
      </c>
      <c r="S99" s="90"/>
      <c r="T99" s="91">
        <v>36.616755213863314</v>
      </c>
      <c r="U99" s="92">
        <v>19.230493342770121</v>
      </c>
      <c r="V99" s="93">
        <v>17.38626187109319</v>
      </c>
      <c r="W99" s="94">
        <v>49.443592395684796</v>
      </c>
      <c r="X99" s="95">
        <v>18.104639196468238</v>
      </c>
      <c r="Y99" s="96">
        <v>9.5082467440785585</v>
      </c>
      <c r="Z99" s="97">
        <v>8.5963924523896775</v>
      </c>
      <c r="AA99" s="98"/>
      <c r="AB99" s="296">
        <f t="shared" si="3"/>
        <v>1.003502151395409</v>
      </c>
      <c r="AC99" s="98"/>
    </row>
    <row r="100" spans="2:29" s="100" customFormat="1" ht="15.75" customHeight="1">
      <c r="B100" s="111">
        <v>2102</v>
      </c>
      <c r="C100" s="112">
        <v>40.52409725744613</v>
      </c>
      <c r="D100" s="82">
        <v>32.91101628405</v>
      </c>
      <c r="E100" s="286">
        <f t="shared" si="4"/>
        <v>7.6866360983032962</v>
      </c>
      <c r="F100" s="287">
        <f t="shared" ref="F100:F113" si="5">K100/D100</f>
        <v>0.76644184938073312</v>
      </c>
      <c r="G100" s="83">
        <v>7.6130809733961291</v>
      </c>
      <c r="H100" s="84" t="s">
        <v>72</v>
      </c>
      <c r="I100" s="83">
        <v>0</v>
      </c>
      <c r="J100" s="85">
        <v>40.52409725744613</v>
      </c>
      <c r="K100" s="83">
        <v>25.224380185746703</v>
      </c>
      <c r="L100" s="83">
        <v>15.226161943244314</v>
      </c>
      <c r="M100" s="113">
        <v>7.3555128455111002E-2</v>
      </c>
      <c r="N100" s="110">
        <v>0</v>
      </c>
      <c r="O100" s="87" t="s">
        <v>43</v>
      </c>
      <c r="P100" s="84" t="s">
        <v>43</v>
      </c>
      <c r="Q100" s="101" t="s">
        <v>43</v>
      </c>
      <c r="R100" s="102">
        <v>181.63501272361398</v>
      </c>
      <c r="S100" s="90"/>
      <c r="T100" s="91">
        <v>36.60284364813711</v>
      </c>
      <c r="U100" s="92">
        <v>19.225516152227872</v>
      </c>
      <c r="V100" s="93">
        <v>17.377327495909238</v>
      </c>
      <c r="W100" s="94">
        <v>49.640382813179997</v>
      </c>
      <c r="X100" s="95">
        <v>18.169791707445</v>
      </c>
      <c r="Y100" s="96">
        <v>9.5436198157756689</v>
      </c>
      <c r="Z100" s="97">
        <v>8.6261718916693315</v>
      </c>
      <c r="AA100" s="98"/>
      <c r="AB100" s="296">
        <f t="shared" si="3"/>
        <v>1.0034641786591973</v>
      </c>
      <c r="AC100" s="98"/>
    </row>
    <row r="101" spans="2:29" s="100" customFormat="1" ht="15.75" customHeight="1">
      <c r="B101" s="111">
        <v>2103</v>
      </c>
      <c r="C101" s="112">
        <v>40.427902833635187</v>
      </c>
      <c r="D101" s="82">
        <v>32.831576550259001</v>
      </c>
      <c r="E101" s="286">
        <f t="shared" si="4"/>
        <v>7.6690512830564153</v>
      </c>
      <c r="F101" s="287">
        <f t="shared" si="5"/>
        <v>0.76641233565751765</v>
      </c>
      <c r="G101" s="83">
        <v>7.5963262833761878</v>
      </c>
      <c r="H101" s="84" t="s">
        <v>70</v>
      </c>
      <c r="I101" s="83">
        <v>0</v>
      </c>
      <c r="J101" s="85">
        <v>40.427902833635194</v>
      </c>
      <c r="K101" s="83">
        <v>25.162525267202586</v>
      </c>
      <c r="L101" s="83">
        <v>15.192652564397498</v>
      </c>
      <c r="M101" s="113">
        <v>7.2725002035105998E-2</v>
      </c>
      <c r="N101" s="110">
        <v>0</v>
      </c>
      <c r="O101" s="87" t="s">
        <v>43</v>
      </c>
      <c r="P101" s="84" t="s">
        <v>43</v>
      </c>
      <c r="Q101" s="101" t="s">
        <v>43</v>
      </c>
      <c r="R101" s="102">
        <v>181.198057018123</v>
      </c>
      <c r="S101" s="90"/>
      <c r="T101" s="91">
        <v>36.587592216937445</v>
      </c>
      <c r="U101" s="92">
        <v>19.21970752495319</v>
      </c>
      <c r="V101" s="93">
        <v>17.367884691984255</v>
      </c>
      <c r="W101" s="94">
        <v>49.837956476118102</v>
      </c>
      <c r="X101" s="95">
        <v>18.234508284736858</v>
      </c>
      <c r="Y101" s="96">
        <v>9.5787094711233678</v>
      </c>
      <c r="Z101" s="97">
        <v>8.655798813613492</v>
      </c>
      <c r="AA101" s="98"/>
      <c r="AB101" s="296">
        <f t="shared" si="3"/>
        <v>1.0034345387868717</v>
      </c>
      <c r="AC101" s="98"/>
    </row>
    <row r="102" spans="2:29" s="100" customFormat="1" ht="15.75" customHeight="1">
      <c r="B102" s="111">
        <v>2104</v>
      </c>
      <c r="C102" s="112">
        <v>40.331597344517675</v>
      </c>
      <c r="D102" s="82">
        <v>32.752009139006006</v>
      </c>
      <c r="E102" s="286">
        <f t="shared" si="4"/>
        <v>7.6514894126315056</v>
      </c>
      <c r="F102" s="287">
        <f t="shared" si="5"/>
        <v>0.76638106748941504</v>
      </c>
      <c r="G102" s="83">
        <v>7.579588205511671</v>
      </c>
      <c r="H102" s="84" t="s">
        <v>74</v>
      </c>
      <c r="I102" s="83">
        <v>0</v>
      </c>
      <c r="J102" s="85">
        <v>40.331597344517675</v>
      </c>
      <c r="K102" s="83">
        <v>25.1005197263745</v>
      </c>
      <c r="L102" s="83">
        <v>15.159176409500475</v>
      </c>
      <c r="M102" s="113">
        <v>7.1901208642699999E-2</v>
      </c>
      <c r="N102" s="110">
        <v>0</v>
      </c>
      <c r="O102" s="87" t="s">
        <v>43</v>
      </c>
      <c r="P102" s="84" t="s">
        <v>43</v>
      </c>
      <c r="Q102" s="101" t="s">
        <v>43</v>
      </c>
      <c r="R102" s="102">
        <v>180.760161076039</v>
      </c>
      <c r="S102" s="90"/>
      <c r="T102" s="91">
        <v>36.571344561271779</v>
      </c>
      <c r="U102" s="92">
        <v>19.213279998922907</v>
      </c>
      <c r="V102" s="93">
        <v>17.358064562348872</v>
      </c>
      <c r="W102" s="94">
        <v>50.036316501893701</v>
      </c>
      <c r="X102" s="95">
        <v>18.298953713676035</v>
      </c>
      <c r="Y102" s="96">
        <v>9.613617590656105</v>
      </c>
      <c r="Z102" s="97">
        <v>8.6853361230199315</v>
      </c>
      <c r="AA102" s="98"/>
      <c r="AB102" s="296">
        <f t="shared" si="3"/>
        <v>1.0034124302149889</v>
      </c>
      <c r="AC102" s="98"/>
    </row>
    <row r="103" spans="2:29" s="100" customFormat="1" ht="15.75" customHeight="1">
      <c r="B103" s="111">
        <v>2105</v>
      </c>
      <c r="C103" s="112">
        <v>40.235537308193528</v>
      </c>
      <c r="D103" s="82">
        <v>32.672601175474</v>
      </c>
      <c r="E103" s="286">
        <f t="shared" si="4"/>
        <v>7.6340205656501503</v>
      </c>
      <c r="F103" s="287">
        <f t="shared" si="5"/>
        <v>0.76634794013949825</v>
      </c>
      <c r="G103" s="83">
        <v>7.5629361327195266</v>
      </c>
      <c r="H103" s="84" t="s">
        <v>75</v>
      </c>
      <c r="I103" s="83">
        <v>0</v>
      </c>
      <c r="J103" s="85">
        <v>40.235537308193528</v>
      </c>
      <c r="K103" s="83">
        <v>25.03858060982385</v>
      </c>
      <c r="L103" s="83">
        <v>15.125872264483906</v>
      </c>
      <c r="M103" s="113">
        <v>7.1084433885772999E-2</v>
      </c>
      <c r="N103" s="110">
        <v>0</v>
      </c>
      <c r="O103" s="87" t="s">
        <v>43</v>
      </c>
      <c r="P103" s="84" t="s">
        <v>43</v>
      </c>
      <c r="Q103" s="101" t="s">
        <v>43</v>
      </c>
      <c r="R103" s="102">
        <v>180.322885011143</v>
      </c>
      <c r="S103" s="90"/>
      <c r="T103" s="91">
        <v>36.554582240212895</v>
      </c>
      <c r="U103" s="92">
        <v>19.206532166523576</v>
      </c>
      <c r="V103" s="93">
        <v>17.348050073689322</v>
      </c>
      <c r="W103" s="94">
        <v>50.235466020309197</v>
      </c>
      <c r="X103" s="95">
        <v>18.363364740148128</v>
      </c>
      <c r="Y103" s="96">
        <v>9.6484909401937067</v>
      </c>
      <c r="Z103" s="97">
        <v>8.7148737999544252</v>
      </c>
      <c r="AA103" s="98"/>
      <c r="AB103" s="296">
        <f t="shared" si="3"/>
        <v>1.0034008674524646</v>
      </c>
      <c r="AC103" s="98"/>
    </row>
    <row r="104" spans="2:29" s="100" customFormat="1" ht="15.75" customHeight="1">
      <c r="B104" s="111">
        <v>2106</v>
      </c>
      <c r="C104" s="112">
        <v>40.140100622851421</v>
      </c>
      <c r="D104" s="82">
        <v>32.593649700797002</v>
      </c>
      <c r="E104" s="286">
        <f t="shared" si="4"/>
        <v>7.6167263381039163</v>
      </c>
      <c r="F104" s="287">
        <f t="shared" si="5"/>
        <v>0.76631256677224258</v>
      </c>
      <c r="G104" s="83">
        <v>7.546450922054416</v>
      </c>
      <c r="H104" s="84" t="s">
        <v>75</v>
      </c>
      <c r="I104" s="83">
        <v>0</v>
      </c>
      <c r="J104" s="85">
        <v>40.140100622851421</v>
      </c>
      <c r="K104" s="83">
        <v>24.976923362693086</v>
      </c>
      <c r="L104" s="83">
        <v>15.09290184352785</v>
      </c>
      <c r="M104" s="113">
        <v>7.0275416630486989E-2</v>
      </c>
      <c r="N104" s="110">
        <v>0</v>
      </c>
      <c r="O104" s="87" t="s">
        <v>43</v>
      </c>
      <c r="P104" s="84" t="s">
        <v>43</v>
      </c>
      <c r="Q104" s="101" t="s">
        <v>43</v>
      </c>
      <c r="R104" s="102">
        <v>179.887842208254</v>
      </c>
      <c r="S104" s="90"/>
      <c r="T104" s="91">
        <v>36.537911174113781</v>
      </c>
      <c r="U104" s="92">
        <v>19.199846599736798</v>
      </c>
      <c r="V104" s="93">
        <v>17.338064574376983</v>
      </c>
      <c r="W104" s="94">
        <v>50.435408173623799</v>
      </c>
      <c r="X104" s="95">
        <v>18.428044638780385</v>
      </c>
      <c r="Y104" s="96">
        <v>9.6835210012868842</v>
      </c>
      <c r="Z104" s="97">
        <v>8.7445236374935007</v>
      </c>
      <c r="AA104" s="98"/>
      <c r="AB104" s="296">
        <f t="shared" si="3"/>
        <v>1.0034022107743237</v>
      </c>
      <c r="AC104" s="98"/>
    </row>
    <row r="105" spans="2:29" s="100" customFormat="1" ht="15.75" customHeight="1">
      <c r="B105" s="111">
        <v>2107</v>
      </c>
      <c r="C105" s="112">
        <v>40.045676475305719</v>
      </c>
      <c r="D105" s="82">
        <v>32.515451748547001</v>
      </c>
      <c r="E105" s="286">
        <f t="shared" si="4"/>
        <v>7.5996995827850533</v>
      </c>
      <c r="F105" s="287">
        <f t="shared" si="5"/>
        <v>0.76627421197908907</v>
      </c>
      <c r="G105" s="83">
        <v>7.5302247267587195</v>
      </c>
      <c r="H105" s="84" t="s">
        <v>76</v>
      </c>
      <c r="I105" s="83">
        <v>0</v>
      </c>
      <c r="J105" s="85">
        <v>40.045676475305719</v>
      </c>
      <c r="K105" s="83">
        <v>24.915752165761948</v>
      </c>
      <c r="L105" s="83">
        <v>15.060449453175544</v>
      </c>
      <c r="M105" s="113">
        <v>6.9474856368226007E-2</v>
      </c>
      <c r="N105" s="110">
        <v>0</v>
      </c>
      <c r="O105" s="87" t="s">
        <v>43</v>
      </c>
      <c r="P105" s="84" t="s">
        <v>43</v>
      </c>
      <c r="Q105" s="101" t="s">
        <v>43</v>
      </c>
      <c r="R105" s="102">
        <v>179.456656007692</v>
      </c>
      <c r="S105" s="90"/>
      <c r="T105" s="91">
        <v>36.521960284048738</v>
      </c>
      <c r="U105" s="92">
        <v>19.193625624325502</v>
      </c>
      <c r="V105" s="93">
        <v>17.328334659723236</v>
      </c>
      <c r="W105" s="94">
        <v>50.636146116603399</v>
      </c>
      <c r="X105" s="95">
        <v>18.493313174078779</v>
      </c>
      <c r="Y105" s="96">
        <v>9.7189123162072928</v>
      </c>
      <c r="Z105" s="97">
        <v>8.7744008578714894</v>
      </c>
      <c r="AA105" s="98"/>
      <c r="AB105" s="296">
        <f t="shared" si="3"/>
        <v>1.0034166778679499</v>
      </c>
      <c r="AC105" s="98"/>
    </row>
    <row r="106" spans="2:29" s="100" customFormat="1" ht="15.75" customHeight="1">
      <c r="B106" s="111">
        <v>2108</v>
      </c>
      <c r="C106" s="112">
        <v>39.952638584599988</v>
      </c>
      <c r="D106" s="82">
        <v>32.438289591481002</v>
      </c>
      <c r="E106" s="286">
        <f t="shared" si="4"/>
        <v>7.5830325186964522</v>
      </c>
      <c r="F106" s="287">
        <f t="shared" si="5"/>
        <v>0.76623204816915125</v>
      </c>
      <c r="G106" s="83">
        <v>7.5143489931189889</v>
      </c>
      <c r="H106" s="84" t="s">
        <v>77</v>
      </c>
      <c r="I106" s="83">
        <v>0</v>
      </c>
      <c r="J106" s="85">
        <v>39.952638584599995</v>
      </c>
      <c r="K106" s="83">
        <v>24.85525707278455</v>
      </c>
      <c r="L106" s="83">
        <v>15.028697986043765</v>
      </c>
      <c r="M106" s="113">
        <v>6.8683525771679008E-2</v>
      </c>
      <c r="N106" s="110">
        <v>0</v>
      </c>
      <c r="O106" s="87" t="s">
        <v>43</v>
      </c>
      <c r="P106" s="84" t="s">
        <v>43</v>
      </c>
      <c r="Q106" s="101" t="s">
        <v>43</v>
      </c>
      <c r="R106" s="102">
        <v>179.030883950088</v>
      </c>
      <c r="S106" s="90"/>
      <c r="T106" s="91">
        <v>36.507326220029768</v>
      </c>
      <c r="U106" s="92">
        <v>19.188258964775915</v>
      </c>
      <c r="V106" s="93">
        <v>17.319067255253849</v>
      </c>
      <c r="W106" s="94">
        <v>50.837683016569997</v>
      </c>
      <c r="X106" s="95">
        <v>18.559478781563879</v>
      </c>
      <c r="Y106" s="96">
        <v>9.7548662689113552</v>
      </c>
      <c r="Z106" s="97">
        <v>8.8046125126525219</v>
      </c>
      <c r="AA106" s="98"/>
      <c r="AB106" s="296">
        <f t="shared" si="3"/>
        <v>1.0034431587148118</v>
      </c>
      <c r="AC106" s="98"/>
    </row>
    <row r="107" spans="2:29" s="100" customFormat="1" ht="15.75" customHeight="1">
      <c r="B107" s="111">
        <v>2109</v>
      </c>
      <c r="C107" s="112">
        <v>39.861350499623356</v>
      </c>
      <c r="D107" s="82">
        <v>32.362429684939997</v>
      </c>
      <c r="E107" s="286">
        <f t="shared" si="4"/>
        <v>7.566822954269238</v>
      </c>
      <c r="F107" s="287">
        <f t="shared" si="5"/>
        <v>0.76618495496367212</v>
      </c>
      <c r="G107" s="83">
        <v>7.4989208146833555</v>
      </c>
      <c r="H107" s="84" t="s">
        <v>68</v>
      </c>
      <c r="I107" s="83">
        <v>0</v>
      </c>
      <c r="J107" s="85">
        <v>39.861350499623356</v>
      </c>
      <c r="K107" s="83">
        <v>24.795606730670759</v>
      </c>
      <c r="L107" s="83">
        <v>14.997841629261499</v>
      </c>
      <c r="M107" s="113">
        <v>6.7902139691096999E-2</v>
      </c>
      <c r="N107" s="110">
        <v>0</v>
      </c>
      <c r="O107" s="87" t="s">
        <v>43</v>
      </c>
      <c r="P107" s="84" t="s">
        <v>43</v>
      </c>
      <c r="Q107" s="101" t="s">
        <v>43</v>
      </c>
      <c r="R107" s="102">
        <v>178.61199800233999</v>
      </c>
      <c r="S107" s="90"/>
      <c r="T107" s="91">
        <v>36.494576866662804</v>
      </c>
      <c r="U107" s="92">
        <v>19.184137021618771</v>
      </c>
      <c r="V107" s="93">
        <v>17.310439845044034</v>
      </c>
      <c r="W107" s="94">
        <v>51.040022053451899</v>
      </c>
      <c r="X107" s="95">
        <v>18.626840081058653</v>
      </c>
      <c r="Y107" s="96">
        <v>9.791587766598651</v>
      </c>
      <c r="Z107" s="97">
        <v>8.8352523144599999</v>
      </c>
      <c r="AA107" s="98"/>
      <c r="AB107" s="296">
        <f t="shared" si="3"/>
        <v>1.0034799716357135</v>
      </c>
      <c r="AC107" s="98"/>
    </row>
    <row r="108" spans="2:29" s="100" customFormat="1" ht="15.75" customHeight="1">
      <c r="B108" s="111">
        <v>2110</v>
      </c>
      <c r="C108" s="112">
        <v>39.772159027044374</v>
      </c>
      <c r="D108" s="82">
        <v>32.288145579822</v>
      </c>
      <c r="E108" s="286">
        <f t="shared" si="4"/>
        <v>7.5511447899132911</v>
      </c>
      <c r="F108" s="287">
        <f t="shared" si="5"/>
        <v>0.76613259590131844</v>
      </c>
      <c r="G108" s="83">
        <v>7.4840134472223747</v>
      </c>
      <c r="H108" s="84" t="s">
        <v>78</v>
      </c>
      <c r="I108" s="83">
        <v>0</v>
      </c>
      <c r="J108" s="85">
        <v>39.772159027044374</v>
      </c>
      <c r="K108" s="83">
        <v>24.737000789908709</v>
      </c>
      <c r="L108" s="83">
        <v>14.968026894389926</v>
      </c>
      <c r="M108" s="113">
        <v>6.7131342745735997E-2</v>
      </c>
      <c r="N108" s="110">
        <v>0</v>
      </c>
      <c r="O108" s="87" t="s">
        <v>43</v>
      </c>
      <c r="P108" s="84" t="s">
        <v>43</v>
      </c>
      <c r="Q108" s="101" t="s">
        <v>43</v>
      </c>
      <c r="R108" s="102">
        <v>178.20153003257599</v>
      </c>
      <c r="S108" s="90"/>
      <c r="T108" s="91">
        <v>36.48423585986599</v>
      </c>
      <c r="U108" s="92">
        <v>19.181570403861041</v>
      </c>
      <c r="V108" s="93">
        <v>17.302665456004952</v>
      </c>
      <c r="W108" s="94">
        <v>51.243166419833798</v>
      </c>
      <c r="X108" s="95">
        <v>18.695677698675812</v>
      </c>
      <c r="Y108" s="96">
        <v>9.8292440439880995</v>
      </c>
      <c r="Z108" s="97">
        <v>8.8664336546877127</v>
      </c>
      <c r="AA108" s="98"/>
      <c r="AB108" s="296">
        <f t="shared" si="3"/>
        <v>1.0035291963509272</v>
      </c>
      <c r="AC108" s="98"/>
    </row>
    <row r="109" spans="2:29" s="100" customFormat="1" ht="15.75" customHeight="1">
      <c r="B109" s="111">
        <v>2111</v>
      </c>
      <c r="C109" s="112">
        <v>39.685321758433766</v>
      </c>
      <c r="D109" s="82">
        <v>32.215658903036001</v>
      </c>
      <c r="E109" s="286">
        <f t="shared" si="4"/>
        <v>7.536034620331975</v>
      </c>
      <c r="F109" s="287">
        <f t="shared" si="5"/>
        <v>0.76607541559170844</v>
      </c>
      <c r="G109" s="83">
        <v>7.4696628553977655</v>
      </c>
      <c r="H109" s="84" t="s">
        <v>79</v>
      </c>
      <c r="I109" s="83">
        <v>0</v>
      </c>
      <c r="J109" s="85">
        <v>39.685321758433766</v>
      </c>
      <c r="K109" s="83">
        <v>24.679624282704026</v>
      </c>
      <c r="L109" s="83">
        <v>14.939325710767045</v>
      </c>
      <c r="M109" s="113">
        <v>6.6371764962692995E-2</v>
      </c>
      <c r="N109" s="110">
        <v>0</v>
      </c>
      <c r="O109" s="87" t="s">
        <v>43</v>
      </c>
      <c r="P109" s="84" t="s">
        <v>43</v>
      </c>
      <c r="Q109" s="101" t="s">
        <v>43</v>
      </c>
      <c r="R109" s="102">
        <v>177.80073100038499</v>
      </c>
      <c r="S109" s="90"/>
      <c r="T109" s="91">
        <v>36.476739993928106</v>
      </c>
      <c r="U109" s="92">
        <v>19.180781221377291</v>
      </c>
      <c r="V109" s="93">
        <v>17.295958772550811</v>
      </c>
      <c r="W109" s="94">
        <v>51.4471193210073</v>
      </c>
      <c r="X109" s="95">
        <v>18.766231949089782</v>
      </c>
      <c r="Y109" s="96">
        <v>9.8679594016633363</v>
      </c>
      <c r="Z109" s="97">
        <v>8.8982725474264459</v>
      </c>
      <c r="AA109" s="98"/>
      <c r="AB109" s="296">
        <f t="shared" si="3"/>
        <v>1.0035909469329756</v>
      </c>
      <c r="AC109" s="98"/>
    </row>
    <row r="110" spans="2:29" s="100" customFormat="1" ht="15.75" customHeight="1">
      <c r="B110" s="111">
        <v>2112</v>
      </c>
      <c r="C110" s="112">
        <v>39.600962470629668</v>
      </c>
      <c r="D110" s="82">
        <v>32.145091314879004</v>
      </c>
      <c r="E110" s="286">
        <f t="shared" si="4"/>
        <v>7.5214950701749856</v>
      </c>
      <c r="F110" s="287">
        <f t="shared" si="5"/>
        <v>0.76601419493577516</v>
      </c>
      <c r="G110" s="83">
        <v>7.4558711557506632</v>
      </c>
      <c r="H110" s="84" t="s">
        <v>68</v>
      </c>
      <c r="I110" s="83">
        <v>0</v>
      </c>
      <c r="J110" s="85">
        <v>39.600962470629661</v>
      </c>
      <c r="K110" s="83">
        <v>24.623596244704018</v>
      </c>
      <c r="L110" s="83">
        <v>14.911742311490858</v>
      </c>
      <c r="M110" s="113">
        <v>6.5623914434789002E-2</v>
      </c>
      <c r="N110" s="110">
        <v>0</v>
      </c>
      <c r="O110" s="87" t="s">
        <v>43</v>
      </c>
      <c r="P110" s="84" t="s">
        <v>43</v>
      </c>
      <c r="Q110" s="101" t="s">
        <v>43</v>
      </c>
      <c r="R110" s="102">
        <v>177.41029902830999</v>
      </c>
      <c r="S110" s="90"/>
      <c r="T110" s="91">
        <v>36.472424372089741</v>
      </c>
      <c r="U110" s="92">
        <v>19.18192397825613</v>
      </c>
      <c r="V110" s="93">
        <v>17.290500393833611</v>
      </c>
      <c r="W110" s="94">
        <v>51.6518839750212</v>
      </c>
      <c r="X110" s="95">
        <v>18.838694319549148</v>
      </c>
      <c r="Y110" s="96">
        <v>9.9078251174256255</v>
      </c>
      <c r="Z110" s="97">
        <v>8.9308692021235192</v>
      </c>
      <c r="AA110" s="98"/>
      <c r="AB110" s="296">
        <f t="shared" si="3"/>
        <v>1.003663256494262</v>
      </c>
      <c r="AC110" s="98"/>
    </row>
    <row r="111" spans="2:29" s="100" customFormat="1" ht="15.75" customHeight="1">
      <c r="B111" s="111">
        <v>2113</v>
      </c>
      <c r="C111" s="112">
        <v>39.519047629048337</v>
      </c>
      <c r="D111" s="82">
        <v>32.076456820537999</v>
      </c>
      <c r="E111" s="286">
        <f t="shared" si="4"/>
        <v>7.5074788974959894</v>
      </c>
      <c r="F111" s="287">
        <f t="shared" si="5"/>
        <v>0.76595049323873321</v>
      </c>
      <c r="G111" s="83">
        <v>7.4425908085103405</v>
      </c>
      <c r="H111" s="84" t="s">
        <v>44</v>
      </c>
      <c r="I111" s="83">
        <v>0</v>
      </c>
      <c r="J111" s="85">
        <v>39.519047629048337</v>
      </c>
      <c r="K111" s="83">
        <v>24.568977923042009</v>
      </c>
      <c r="L111" s="83">
        <v>14.885181617020681</v>
      </c>
      <c r="M111" s="113">
        <v>6.4888088985647005E-2</v>
      </c>
      <c r="N111" s="110">
        <v>0</v>
      </c>
      <c r="O111" s="87" t="s">
        <v>43</v>
      </c>
      <c r="P111" s="84" t="s">
        <v>43</v>
      </c>
      <c r="Q111" s="101" t="s">
        <v>43</v>
      </c>
      <c r="R111" s="102">
        <v>177.030346562712</v>
      </c>
      <c r="S111" s="90"/>
      <c r="T111" s="91">
        <v>36.471470910246808</v>
      </c>
      <c r="U111" s="92">
        <v>19.185033964232233</v>
      </c>
      <c r="V111" s="93">
        <v>17.286436946014579</v>
      </c>
      <c r="W111" s="94">
        <v>51.857463612732801</v>
      </c>
      <c r="X111" s="95">
        <v>18.913179756309667</v>
      </c>
      <c r="Y111" s="96">
        <v>9.9488720070921595</v>
      </c>
      <c r="Z111" s="97">
        <v>8.9643077492175092</v>
      </c>
      <c r="AA111" s="98"/>
      <c r="AB111" s="296">
        <f t="shared" si="3"/>
        <v>1.0037441537141805</v>
      </c>
      <c r="AC111" s="98"/>
    </row>
    <row r="112" spans="2:29" s="100" customFormat="1" ht="15.75" customHeight="1">
      <c r="B112" s="111">
        <v>2114</v>
      </c>
      <c r="C112" s="112">
        <v>39.439456518266773</v>
      </c>
      <c r="D112" s="82">
        <v>32.009712608610002</v>
      </c>
      <c r="E112" s="286">
        <f t="shared" si="4"/>
        <v>7.4939083312041497</v>
      </c>
      <c r="F112" s="287">
        <f t="shared" si="5"/>
        <v>0.76588642257324013</v>
      </c>
      <c r="G112" s="83">
        <v>7.4297439096567688</v>
      </c>
      <c r="H112" s="84" t="s">
        <v>80</v>
      </c>
      <c r="I112" s="83">
        <v>0</v>
      </c>
      <c r="J112" s="85">
        <v>39.439456518266766</v>
      </c>
      <c r="K112" s="83">
        <v>24.515804277405852</v>
      </c>
      <c r="L112" s="83">
        <v>14.859487819313014</v>
      </c>
      <c r="M112" s="113">
        <v>6.4164421547903E-2</v>
      </c>
      <c r="N112" s="110">
        <v>0</v>
      </c>
      <c r="O112" s="87" t="s">
        <v>43</v>
      </c>
      <c r="P112" s="84" t="s">
        <v>43</v>
      </c>
      <c r="Q112" s="101" t="s">
        <v>43</v>
      </c>
      <c r="R112" s="102">
        <v>176.660681777218</v>
      </c>
      <c r="S112" s="90"/>
      <c r="T112" s="91">
        <v>36.474001663524845</v>
      </c>
      <c r="U112" s="92">
        <v>19.190079431966488</v>
      </c>
      <c r="V112" s="93">
        <v>17.28392223155836</v>
      </c>
      <c r="W112" s="94">
        <v>52.063861477858104</v>
      </c>
      <c r="X112" s="95">
        <v>18.989773701529238</v>
      </c>
      <c r="Y112" s="96">
        <v>9.991096372949972</v>
      </c>
      <c r="Z112" s="97">
        <v>8.9986773285792658</v>
      </c>
      <c r="AA112" s="98"/>
      <c r="AB112" s="296">
        <f t="shared" si="3"/>
        <v>1.0038340472374743</v>
      </c>
      <c r="AC112" s="98"/>
    </row>
    <row r="113" spans="2:29" s="100" customFormat="1" ht="15.75" customHeight="1">
      <c r="B113" s="111">
        <v>2115</v>
      </c>
      <c r="C113" s="112">
        <v>39.361957237933531</v>
      </c>
      <c r="D113" s="82">
        <v>31.944733236000001</v>
      </c>
      <c r="E113" s="286">
        <f>D113-K113</f>
        <v>7.4806769176092978</v>
      </c>
      <c r="F113" s="287">
        <f t="shared" si="5"/>
        <v>0.76582440484495962</v>
      </c>
      <c r="G113" s="83">
        <v>7.4172240019335316</v>
      </c>
      <c r="H113" s="84" t="s">
        <v>81</v>
      </c>
      <c r="I113" s="83">
        <v>0</v>
      </c>
      <c r="J113" s="85">
        <v>39.361957237933531</v>
      </c>
      <c r="K113" s="83">
        <v>24.464056318390703</v>
      </c>
      <c r="L113" s="83">
        <v>14.834448003867587</v>
      </c>
      <c r="M113" s="113">
        <v>6.3452915675242999E-2</v>
      </c>
      <c r="N113" s="110">
        <v>0</v>
      </c>
      <c r="O113" s="87" t="s">
        <v>43</v>
      </c>
      <c r="P113" s="84" t="s">
        <v>43</v>
      </c>
      <c r="Q113" s="101" t="s">
        <v>43</v>
      </c>
      <c r="R113" s="102">
        <v>176.300664387517</v>
      </c>
      <c r="S113" s="90"/>
      <c r="T113" s="91">
        <v>36.480018071943284</v>
      </c>
      <c r="U113" s="92">
        <v>19.196949729639343</v>
      </c>
      <c r="V113" s="93">
        <v>17.283068342303942</v>
      </c>
      <c r="W113" s="94">
        <v>52.271080827023702</v>
      </c>
      <c r="X113" s="95">
        <v>19.068499732098328</v>
      </c>
      <c r="Y113" s="96">
        <v>10.034453109502889</v>
      </c>
      <c r="Z113" s="97">
        <v>9.0340466225954383</v>
      </c>
      <c r="AA113" s="98"/>
      <c r="AB113" s="296">
        <f t="shared" si="3"/>
        <v>1.0039304991972366</v>
      </c>
      <c r="AC113" s="98"/>
    </row>
    <row r="114" spans="2:29" s="100" customFormat="1" ht="4.5" customHeight="1" thickBot="1">
      <c r="B114" s="114"/>
      <c r="C114" s="115"/>
      <c r="D114" s="116"/>
      <c r="E114" s="117"/>
      <c r="F114" s="116"/>
      <c r="G114" s="117"/>
      <c r="H114" s="116"/>
      <c r="I114" s="117"/>
      <c r="J114" s="118"/>
      <c r="K114" s="117"/>
      <c r="L114" s="117"/>
      <c r="M114" s="119"/>
      <c r="N114" s="120"/>
      <c r="O114" s="121"/>
      <c r="P114" s="117"/>
      <c r="Q114" s="122"/>
      <c r="R114" s="123"/>
      <c r="S114" s="90"/>
      <c r="T114" s="124"/>
      <c r="U114" s="125"/>
      <c r="V114" s="126"/>
      <c r="W114" s="103"/>
      <c r="X114" s="104"/>
      <c r="Y114" s="105"/>
      <c r="Z114" s="106"/>
      <c r="AA114" s="98"/>
      <c r="AB114" s="296">
        <f t="shared" si="3"/>
        <v>0</v>
      </c>
      <c r="AC114" s="98"/>
    </row>
    <row r="115" spans="2:29" s="129" customFormat="1">
      <c r="B115" s="127" t="s">
        <v>88</v>
      </c>
      <c r="C115" s="128"/>
      <c r="D115" s="128"/>
      <c r="E115" s="127"/>
      <c r="F115" s="127"/>
      <c r="G115" s="128"/>
      <c r="H115" s="128"/>
      <c r="I115" s="128"/>
      <c r="J115" s="128"/>
      <c r="K115" s="128"/>
      <c r="L115" s="128"/>
      <c r="M115" s="128"/>
      <c r="N115" s="128"/>
      <c r="O115" s="128"/>
      <c r="P115" s="128"/>
      <c r="Q115" s="128"/>
      <c r="R115" s="128"/>
      <c r="S115" s="128"/>
      <c r="T115" s="128"/>
      <c r="U115" s="128"/>
      <c r="V115" s="128"/>
      <c r="W115" s="108"/>
      <c r="X115" s="108"/>
      <c r="Y115" s="108"/>
      <c r="Z115" s="108"/>
    </row>
    <row r="116" spans="2:29" s="129" customFormat="1" ht="17.25" customHeight="1">
      <c r="B116" s="127" t="s">
        <v>89</v>
      </c>
      <c r="C116" s="127"/>
      <c r="D116" s="127"/>
      <c r="E116" s="3"/>
      <c r="F116" s="3"/>
      <c r="G116" s="127"/>
      <c r="H116" s="127"/>
      <c r="I116" s="127"/>
      <c r="J116" s="127"/>
      <c r="K116" s="127"/>
      <c r="L116" s="127"/>
      <c r="M116" s="127"/>
      <c r="N116" s="127"/>
      <c r="O116" s="127"/>
      <c r="P116" s="127"/>
      <c r="Q116" s="127"/>
      <c r="R116" s="127"/>
      <c r="S116" s="127"/>
      <c r="T116" s="127"/>
      <c r="U116" s="127"/>
      <c r="V116" s="127"/>
      <c r="W116" s="108"/>
      <c r="X116" s="108"/>
      <c r="Y116" s="108"/>
      <c r="Z116" s="108"/>
    </row>
    <row r="117" spans="2:29" s="129" customFormat="1" ht="17.25" customHeight="1">
      <c r="B117" s="127" t="s">
        <v>90</v>
      </c>
      <c r="C117" s="127"/>
      <c r="D117" s="127"/>
      <c r="E117" s="3"/>
      <c r="F117" s="3"/>
      <c r="G117" s="127"/>
      <c r="H117" s="127"/>
      <c r="I117" s="127"/>
      <c r="J117" s="127"/>
      <c r="K117" s="127"/>
      <c r="L117" s="127"/>
      <c r="M117" s="127"/>
      <c r="N117" s="127"/>
      <c r="O117" s="127"/>
      <c r="P117" s="127"/>
      <c r="Q117" s="127"/>
      <c r="R117" s="127"/>
      <c r="S117" s="127"/>
      <c r="T117" s="127"/>
      <c r="U117" s="127"/>
      <c r="V117" s="127"/>
      <c r="W117" s="108"/>
      <c r="X117" s="108"/>
      <c r="Y117" s="108"/>
      <c r="Z117" s="108"/>
    </row>
    <row r="118" spans="2:29" s="3" customFormat="1" ht="18" thickBot="1">
      <c r="B118" s="127" t="s">
        <v>91</v>
      </c>
      <c r="W118" s="108"/>
      <c r="X118" s="108"/>
      <c r="Y118" s="108"/>
      <c r="Z118" s="108"/>
    </row>
    <row r="119" spans="2:29" s="3" customFormat="1" ht="18.75">
      <c r="B119" s="107" t="s">
        <v>87</v>
      </c>
      <c r="W119" s="108"/>
      <c r="X119" s="108"/>
      <c r="Y119" s="108"/>
      <c r="Z119" s="108"/>
    </row>
    <row r="120" spans="2:29" s="3" customFormat="1" ht="18" thickBot="1">
      <c r="B120" s="109" t="s">
        <v>42</v>
      </c>
      <c r="W120" s="108"/>
      <c r="X120" s="108"/>
      <c r="Y120" s="108"/>
      <c r="Z120" s="108"/>
    </row>
    <row r="121" spans="2:29" s="3" customFormat="1">
      <c r="W121" s="108"/>
      <c r="X121" s="108"/>
      <c r="Y121" s="108"/>
      <c r="Z121" s="108"/>
    </row>
    <row r="122" spans="2:29" s="3" customFormat="1">
      <c r="E122" s="108"/>
      <c r="F122" s="108"/>
      <c r="W122" s="108"/>
      <c r="X122" s="108"/>
      <c r="Y122" s="108"/>
      <c r="Z122" s="108"/>
    </row>
    <row r="123" spans="2:29" s="3" customFormat="1">
      <c r="E123" s="108"/>
      <c r="F123" s="108"/>
      <c r="W123" s="108"/>
      <c r="X123" s="108"/>
      <c r="Y123" s="108"/>
      <c r="Z123" s="108"/>
    </row>
    <row r="125" spans="2:29">
      <c r="G125" s="3"/>
    </row>
  </sheetData>
  <mergeCells count="17">
    <mergeCell ref="W14:W15"/>
    <mergeCell ref="V9:V10"/>
    <mergeCell ref="L10:M10"/>
    <mergeCell ref="L11:M11"/>
    <mergeCell ref="Q14:Q15"/>
    <mergeCell ref="R14:R15"/>
    <mergeCell ref="T14:V14"/>
    <mergeCell ref="C14:I14"/>
    <mergeCell ref="J14:M14"/>
    <mergeCell ref="N14:N15"/>
    <mergeCell ref="O14:O15"/>
    <mergeCell ref="B1:Q1"/>
    <mergeCell ref="B2:Q2"/>
    <mergeCell ref="D8:D9"/>
    <mergeCell ref="G8:G9"/>
    <mergeCell ref="H8:I8"/>
    <mergeCell ref="J8:J9"/>
  </mergeCells>
  <phoneticPr fontId="4"/>
  <printOptions horizontalCentered="1"/>
  <pageMargins left="0.31496062992125984" right="0.19685039370078741" top="0.39370078740157483" bottom="0.39370078740157483" header="0.19685039370078741" footer="0.19685039370078741"/>
  <pageSetup paperSize="9" scale="3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128"/>
  <sheetViews>
    <sheetView showGridLines="0" tabSelected="1" topLeftCell="L94" zoomScaleNormal="40" zoomScaleSheetLayoutView="100" workbookViewId="0">
      <selection activeCell="V54" sqref="V54:V116"/>
    </sheetView>
  </sheetViews>
  <sheetFormatPr defaultRowHeight="17.25"/>
  <cols>
    <col min="1" max="1" width="1.5" style="108" customWidth="1"/>
    <col min="2" max="2" width="10" style="108" customWidth="1"/>
    <col min="3" max="15" width="15" style="108" customWidth="1"/>
    <col min="16" max="16" width="2.5" style="108" customWidth="1"/>
    <col min="17" max="19" width="15" style="108" customWidth="1"/>
    <col min="20" max="23" width="12.5" style="108" customWidth="1"/>
    <col min="24" max="24" width="1.875" style="108" customWidth="1"/>
    <col min="25" max="16384" width="9" style="108"/>
  </cols>
  <sheetData>
    <row r="1" spans="1:23" s="3" customFormat="1" ht="42.75" customHeight="1">
      <c r="B1" s="305" t="s">
        <v>92</v>
      </c>
      <c r="C1" s="305"/>
      <c r="D1" s="305"/>
      <c r="E1" s="305"/>
      <c r="F1" s="305"/>
      <c r="G1" s="305"/>
      <c r="H1" s="305"/>
      <c r="I1" s="305"/>
      <c r="J1" s="305"/>
      <c r="K1" s="305"/>
      <c r="L1" s="305"/>
      <c r="M1" s="305"/>
      <c r="N1" s="305"/>
      <c r="O1" s="305"/>
      <c r="P1" s="2"/>
      <c r="Q1" s="2"/>
      <c r="R1" s="2"/>
      <c r="S1" s="2"/>
    </row>
    <row r="2" spans="1:23" s="3" customFormat="1" ht="30" customHeight="1">
      <c r="B2" s="306" t="s">
        <v>82</v>
      </c>
      <c r="C2" s="306"/>
      <c r="D2" s="306"/>
      <c r="E2" s="306"/>
      <c r="F2" s="306"/>
      <c r="G2" s="306"/>
      <c r="H2" s="306"/>
      <c r="I2" s="306"/>
      <c r="J2" s="306"/>
      <c r="K2" s="306"/>
      <c r="L2" s="306"/>
      <c r="M2" s="306"/>
      <c r="N2" s="306"/>
      <c r="O2" s="306"/>
      <c r="P2" s="4"/>
      <c r="Q2" s="4"/>
      <c r="R2" s="4"/>
      <c r="S2" s="4"/>
    </row>
    <row r="3" spans="1:23" s="3" customFormat="1" ht="12" customHeight="1">
      <c r="B3" s="4"/>
      <c r="C3" s="4"/>
      <c r="D3" s="4"/>
      <c r="E3" s="4"/>
      <c r="F3" s="4"/>
      <c r="G3" s="4"/>
      <c r="H3" s="4"/>
      <c r="I3" s="4"/>
      <c r="J3" s="4"/>
      <c r="K3" s="4"/>
      <c r="L3" s="4"/>
      <c r="M3" s="4"/>
      <c r="N3" s="4"/>
      <c r="O3" s="4"/>
      <c r="P3" s="4"/>
      <c r="Q3" s="4"/>
      <c r="R3" s="4"/>
      <c r="S3" s="4"/>
    </row>
    <row r="4" spans="1:23" s="3" customFormat="1" ht="21">
      <c r="B4" s="5" t="s">
        <v>83</v>
      </c>
      <c r="C4" s="4"/>
      <c r="D4" s="4"/>
      <c r="E4" s="4"/>
      <c r="F4" s="4"/>
      <c r="G4" s="4"/>
      <c r="H4" s="4"/>
      <c r="I4" s="4"/>
      <c r="J4" s="4"/>
      <c r="K4" s="4"/>
      <c r="L4" s="4"/>
      <c r="M4" s="4"/>
      <c r="N4" s="4"/>
      <c r="O4" s="4"/>
      <c r="P4" s="4"/>
      <c r="Q4" s="4"/>
      <c r="R4" s="4"/>
      <c r="S4" s="4"/>
    </row>
    <row r="5" spans="1:23" s="3" customFormat="1" ht="24" customHeight="1">
      <c r="B5" s="6" t="s">
        <v>84</v>
      </c>
      <c r="C5" s="4"/>
      <c r="D5" s="4"/>
      <c r="E5" s="4"/>
      <c r="F5" s="4"/>
      <c r="G5" s="4"/>
      <c r="H5" s="4"/>
      <c r="I5" s="4"/>
      <c r="J5" s="4"/>
      <c r="K5" s="4"/>
      <c r="L5" s="4"/>
      <c r="M5" s="4"/>
      <c r="N5" s="4"/>
      <c r="O5" s="4"/>
      <c r="P5" s="4"/>
      <c r="Q5" s="4"/>
      <c r="R5" s="4"/>
      <c r="S5" s="4"/>
    </row>
    <row r="6" spans="1:23" s="3" customFormat="1" ht="21.75" customHeight="1">
      <c r="B6" s="7" t="s">
        <v>83</v>
      </c>
      <c r="C6" s="4"/>
      <c r="D6" s="4"/>
      <c r="E6" s="4"/>
      <c r="F6" s="4"/>
      <c r="G6" s="4"/>
      <c r="H6" s="4"/>
      <c r="I6" s="4"/>
      <c r="J6" s="4"/>
      <c r="K6" s="4"/>
      <c r="L6" s="4"/>
      <c r="M6" s="4"/>
      <c r="N6" s="4"/>
      <c r="O6" s="4"/>
      <c r="P6" s="4"/>
      <c r="Q6" s="4"/>
      <c r="R6" s="4"/>
      <c r="S6" s="4"/>
    </row>
    <row r="7" spans="1:23" s="3" customFormat="1" ht="21.75" customHeight="1" thickBot="1">
      <c r="B7" s="7"/>
      <c r="C7" s="4"/>
      <c r="D7" s="4"/>
      <c r="E7" s="4"/>
      <c r="F7" s="4"/>
      <c r="G7" s="4"/>
      <c r="H7" s="4"/>
      <c r="I7" s="4"/>
      <c r="J7" s="8" t="s">
        <v>83</v>
      </c>
      <c r="K7" s="4"/>
      <c r="L7" s="4"/>
      <c r="M7" s="4"/>
      <c r="N7" s="4"/>
      <c r="O7" s="4"/>
      <c r="P7" s="4"/>
      <c r="Q7" s="4"/>
      <c r="R7" s="4"/>
      <c r="S7" s="4"/>
    </row>
    <row r="8" spans="1:23" s="9" customFormat="1" ht="30" customHeight="1">
      <c r="C8" s="130"/>
      <c r="D8" s="331" t="s">
        <v>1</v>
      </c>
      <c r="E8" s="309" t="s">
        <v>93</v>
      </c>
      <c r="F8" s="311" t="s">
        <v>3</v>
      </c>
      <c r="G8" s="312"/>
      <c r="H8" s="313" t="s">
        <v>94</v>
      </c>
      <c r="J8" s="11"/>
      <c r="K8" s="12"/>
      <c r="L8" s="13" t="s">
        <v>95</v>
      </c>
      <c r="M8" s="14"/>
      <c r="N8" s="15"/>
      <c r="O8" s="16"/>
      <c r="P8" s="16"/>
      <c r="Q8" s="17" t="s">
        <v>6</v>
      </c>
      <c r="R8" s="18"/>
      <c r="S8" s="19">
        <v>0.183</v>
      </c>
    </row>
    <row r="9" spans="1:23" s="9" customFormat="1" ht="30" customHeight="1">
      <c r="C9" s="131"/>
      <c r="D9" s="332"/>
      <c r="E9" s="310"/>
      <c r="F9" s="21" t="s">
        <v>96</v>
      </c>
      <c r="G9" s="22" t="s">
        <v>97</v>
      </c>
      <c r="H9" s="314"/>
      <c r="J9" s="23"/>
      <c r="K9" s="24"/>
      <c r="L9" s="25"/>
      <c r="M9" s="26" t="s">
        <v>9</v>
      </c>
      <c r="N9" s="27" t="s">
        <v>10</v>
      </c>
      <c r="O9" s="16"/>
      <c r="P9" s="16"/>
      <c r="Q9" s="28" t="s">
        <v>11</v>
      </c>
      <c r="R9" s="29"/>
      <c r="S9" s="317" t="s">
        <v>12</v>
      </c>
    </row>
    <row r="10" spans="1:23" s="9" customFormat="1" ht="37.5" customHeight="1" thickBot="1">
      <c r="C10" s="30" t="s">
        <v>13</v>
      </c>
      <c r="D10" s="31">
        <v>5.0000000000000001E-3</v>
      </c>
      <c r="E10" s="32">
        <v>4.0000000000000001E-3</v>
      </c>
      <c r="F10" s="32">
        <v>8.0000000000000002E-3</v>
      </c>
      <c r="G10" s="33">
        <v>4.0000000000000001E-3</v>
      </c>
      <c r="H10" s="34">
        <v>-5.0000000000000001E-3</v>
      </c>
      <c r="J10" s="319" t="s">
        <v>14</v>
      </c>
      <c r="K10" s="320"/>
      <c r="L10" s="35" t="s">
        <v>85</v>
      </c>
      <c r="M10" s="36" t="s">
        <v>85</v>
      </c>
      <c r="N10" s="37" t="s">
        <v>85</v>
      </c>
      <c r="O10" s="16"/>
      <c r="P10" s="16"/>
      <c r="Q10" s="38" t="s">
        <v>15</v>
      </c>
      <c r="R10" s="39"/>
      <c r="S10" s="318"/>
    </row>
    <row r="11" spans="1:23" s="9" customFormat="1" ht="30" customHeight="1" thickBot="1">
      <c r="B11" s="40"/>
      <c r="C11" s="16"/>
      <c r="D11" s="16"/>
      <c r="E11" s="16"/>
      <c r="F11" s="16"/>
      <c r="G11" s="16"/>
      <c r="H11" s="16"/>
      <c r="J11" s="321" t="s">
        <v>16</v>
      </c>
      <c r="K11" s="322"/>
      <c r="L11" s="41" t="s">
        <v>85</v>
      </c>
      <c r="M11" s="42" t="s">
        <v>85</v>
      </c>
      <c r="N11" s="43" t="s">
        <v>85</v>
      </c>
      <c r="O11" s="16"/>
      <c r="P11" s="16"/>
      <c r="Q11" s="16"/>
      <c r="R11" s="16"/>
    </row>
    <row r="12" spans="1:23" s="9" customFormat="1" ht="30" hidden="1" customHeight="1">
      <c r="A12" s="132"/>
      <c r="B12" s="133"/>
      <c r="C12" s="133"/>
      <c r="D12" s="134"/>
      <c r="E12" s="132"/>
      <c r="I12" s="44"/>
      <c r="L12" s="45"/>
      <c r="M12" s="45"/>
      <c r="N12" s="46"/>
    </row>
    <row r="13" spans="1:23" s="3" customFormat="1" ht="15" customHeight="1" thickBot="1">
      <c r="Q13" s="3" t="s">
        <v>17</v>
      </c>
    </row>
    <row r="14" spans="1:23" s="53" customFormat="1" ht="19.5" customHeight="1">
      <c r="B14" s="47" t="s">
        <v>18</v>
      </c>
      <c r="C14" s="297" t="s">
        <v>19</v>
      </c>
      <c r="D14" s="298"/>
      <c r="E14" s="298"/>
      <c r="F14" s="298"/>
      <c r="G14" s="299"/>
      <c r="H14" s="300" t="s">
        <v>20</v>
      </c>
      <c r="I14" s="298"/>
      <c r="J14" s="298"/>
      <c r="K14" s="298"/>
      <c r="L14" s="301" t="s">
        <v>21</v>
      </c>
      <c r="M14" s="303" t="s">
        <v>22</v>
      </c>
      <c r="N14" s="48" t="s">
        <v>22</v>
      </c>
      <c r="O14" s="323" t="s">
        <v>23</v>
      </c>
      <c r="P14" s="49"/>
      <c r="Q14" s="327" t="s">
        <v>86</v>
      </c>
      <c r="R14" s="328"/>
      <c r="S14" s="329"/>
      <c r="T14" s="315" t="s">
        <v>98</v>
      </c>
      <c r="U14" s="50" t="s">
        <v>26</v>
      </c>
      <c r="V14" s="51"/>
      <c r="W14" s="52"/>
    </row>
    <row r="15" spans="1:23" s="53" customFormat="1" ht="19.5" customHeight="1">
      <c r="B15" s="54" t="s">
        <v>27</v>
      </c>
      <c r="C15" s="55" t="s">
        <v>28</v>
      </c>
      <c r="D15" s="56" t="s">
        <v>29</v>
      </c>
      <c r="E15" s="57" t="s">
        <v>30</v>
      </c>
      <c r="F15" s="57" t="s">
        <v>31</v>
      </c>
      <c r="G15" s="57" t="s">
        <v>32</v>
      </c>
      <c r="H15" s="58" t="s">
        <v>33</v>
      </c>
      <c r="I15" s="57" t="s">
        <v>34</v>
      </c>
      <c r="J15" s="57" t="s">
        <v>35</v>
      </c>
      <c r="K15" s="57" t="s">
        <v>36</v>
      </c>
      <c r="L15" s="302"/>
      <c r="M15" s="304"/>
      <c r="N15" s="59" t="s">
        <v>37</v>
      </c>
      <c r="O15" s="324"/>
      <c r="P15" s="49"/>
      <c r="Q15" s="60"/>
      <c r="R15" s="56" t="s">
        <v>9</v>
      </c>
      <c r="S15" s="61" t="s">
        <v>10</v>
      </c>
      <c r="T15" s="316"/>
      <c r="U15" s="62"/>
      <c r="V15" s="56" t="s">
        <v>9</v>
      </c>
      <c r="W15" s="61" t="s">
        <v>10</v>
      </c>
    </row>
    <row r="16" spans="1:23" s="3" customFormat="1" ht="15.75" customHeight="1">
      <c r="B16" s="63"/>
      <c r="C16" s="64" t="s">
        <v>38</v>
      </c>
      <c r="D16" s="65" t="s">
        <v>39</v>
      </c>
      <c r="E16" s="66" t="s">
        <v>39</v>
      </c>
      <c r="F16" s="67" t="s">
        <v>39</v>
      </c>
      <c r="G16" s="68" t="s">
        <v>39</v>
      </c>
      <c r="H16" s="69" t="s">
        <v>39</v>
      </c>
      <c r="I16" s="67" t="s">
        <v>39</v>
      </c>
      <c r="J16" s="68" t="s">
        <v>39</v>
      </c>
      <c r="K16" s="68" t="s">
        <v>39</v>
      </c>
      <c r="L16" s="70" t="s">
        <v>39</v>
      </c>
      <c r="M16" s="71" t="s">
        <v>39</v>
      </c>
      <c r="N16" s="66" t="s">
        <v>39</v>
      </c>
      <c r="O16" s="72"/>
      <c r="P16" s="74"/>
      <c r="Q16" s="75" t="s">
        <v>40</v>
      </c>
      <c r="R16" s="76" t="s">
        <v>40</v>
      </c>
      <c r="S16" s="77" t="s">
        <v>40</v>
      </c>
      <c r="T16" s="78" t="s">
        <v>41</v>
      </c>
      <c r="U16" s="79" t="s">
        <v>41</v>
      </c>
      <c r="V16" s="76" t="s">
        <v>41</v>
      </c>
      <c r="W16" s="77" t="s">
        <v>41</v>
      </c>
    </row>
    <row r="17" spans="2:23" s="100" customFormat="1" ht="15.75" customHeight="1">
      <c r="B17" s="80">
        <v>2019</v>
      </c>
      <c r="C17" s="135">
        <v>3.3794616477663735</v>
      </c>
      <c r="D17" s="136">
        <v>1.3084675328995843</v>
      </c>
      <c r="E17" s="137">
        <v>1.8643576966172448</v>
      </c>
      <c r="F17" s="137">
        <v>0.19337454854311623</v>
      </c>
      <c r="G17" s="137">
        <v>1.326186970642804E-2</v>
      </c>
      <c r="H17" s="138">
        <v>3.4531412567019002</v>
      </c>
      <c r="I17" s="137">
        <v>9.7283942743237928E-2</v>
      </c>
      <c r="J17" s="137">
        <v>3.3028573139586621</v>
      </c>
      <c r="K17" s="139">
        <v>5.2999999999999999E-2</v>
      </c>
      <c r="L17" s="140">
        <v>-7.3679608935526719E-2</v>
      </c>
      <c r="M17" s="141">
        <v>11.434258196448427</v>
      </c>
      <c r="N17" s="141">
        <v>11.434258196448427</v>
      </c>
      <c r="O17" s="142">
        <v>3.3325997837618724</v>
      </c>
      <c r="P17" s="143"/>
      <c r="Q17" s="144">
        <v>61.659089891163198</v>
      </c>
      <c r="R17" s="96">
        <v>36.395395709231003</v>
      </c>
      <c r="S17" s="97">
        <v>25.263694181932198</v>
      </c>
      <c r="T17" s="94">
        <v>35.723199999999999</v>
      </c>
      <c r="U17" s="95">
        <v>22.026599999999998</v>
      </c>
      <c r="V17" s="96">
        <v>13.0016</v>
      </c>
      <c r="W17" s="97">
        <v>9.0250000000000004</v>
      </c>
    </row>
    <row r="18" spans="2:23" s="100" customFormat="1" ht="15.75" customHeight="1">
      <c r="B18" s="80">
        <v>2020</v>
      </c>
      <c r="C18" s="135">
        <v>3.4225578400489258</v>
      </c>
      <c r="D18" s="136">
        <v>1.3139604153864632</v>
      </c>
      <c r="E18" s="137">
        <v>1.9033500938699257</v>
      </c>
      <c r="F18" s="137">
        <v>0.19197622735687483</v>
      </c>
      <c r="G18" s="137">
        <v>1.3271103435662509E-2</v>
      </c>
      <c r="H18" s="138">
        <v>3.5148575039173773</v>
      </c>
      <c r="I18" s="137">
        <v>9.5283826350231721E-2</v>
      </c>
      <c r="J18" s="137">
        <v>3.3668424148887675</v>
      </c>
      <c r="K18" s="139">
        <v>5.2731262678378306E-2</v>
      </c>
      <c r="L18" s="140">
        <v>-9.2299663868451454E-2</v>
      </c>
      <c r="M18" s="141">
        <v>11.341958532579977</v>
      </c>
      <c r="N18" s="141">
        <v>11.248705019465239</v>
      </c>
      <c r="O18" s="142">
        <v>3.2531214092476648</v>
      </c>
      <c r="P18" s="143"/>
      <c r="Q18" s="144">
        <v>61.521182152123103</v>
      </c>
      <c r="R18" s="96">
        <v>36.300363362133901</v>
      </c>
      <c r="S18" s="97">
        <v>25.220818789989199</v>
      </c>
      <c r="T18" s="94">
        <v>35.826169880317998</v>
      </c>
      <c r="U18" s="95">
        <v>22.040683230199498</v>
      </c>
      <c r="V18" s="96">
        <v>13.0050298452908</v>
      </c>
      <c r="W18" s="97">
        <v>9.0356533849086897</v>
      </c>
    </row>
    <row r="19" spans="2:23" s="100" customFormat="1" ht="15.75" customHeight="1">
      <c r="B19" s="80">
        <v>2021</v>
      </c>
      <c r="C19" s="135">
        <v>3.4793541713055545</v>
      </c>
      <c r="D19" s="136">
        <v>1.3263406279214918</v>
      </c>
      <c r="E19" s="137">
        <v>1.949898262172983</v>
      </c>
      <c r="F19" s="137">
        <v>0.19024547766721878</v>
      </c>
      <c r="G19" s="137">
        <v>1.2869803543861219E-2</v>
      </c>
      <c r="H19" s="138">
        <v>3.5924833547479889</v>
      </c>
      <c r="I19" s="137">
        <v>9.3351173896951176E-2</v>
      </c>
      <c r="J19" s="137">
        <v>3.4464245014872832</v>
      </c>
      <c r="K19" s="139">
        <v>5.2707679363754499E-2</v>
      </c>
      <c r="L19" s="140">
        <v>-0.11312918344243439</v>
      </c>
      <c r="M19" s="141">
        <v>11.228829349137541</v>
      </c>
      <c r="N19" s="141">
        <v>11.067890439712418</v>
      </c>
      <c r="O19" s="142">
        <v>3.1571360010868053</v>
      </c>
      <c r="P19" s="143"/>
      <c r="Q19" s="144">
        <v>61.376144653346401</v>
      </c>
      <c r="R19" s="96">
        <v>36.230762011283403</v>
      </c>
      <c r="S19" s="97">
        <v>25.145382642063002</v>
      </c>
      <c r="T19" s="94">
        <v>35.929645502534605</v>
      </c>
      <c r="U19" s="95">
        <v>22.052231197070199</v>
      </c>
      <c r="V19" s="96">
        <v>13.0175843535211</v>
      </c>
      <c r="W19" s="97">
        <v>9.0346468435490994</v>
      </c>
    </row>
    <row r="20" spans="2:23" s="100" customFormat="1" ht="15.75" customHeight="1">
      <c r="B20" s="80">
        <v>2022</v>
      </c>
      <c r="C20" s="135">
        <v>3.5360448014177095</v>
      </c>
      <c r="D20" s="136">
        <v>1.3409714586703072</v>
      </c>
      <c r="E20" s="137">
        <v>1.9943314660627984</v>
      </c>
      <c r="F20" s="137">
        <v>0.18818677351657673</v>
      </c>
      <c r="G20" s="137">
        <v>1.255510316802682E-2</v>
      </c>
      <c r="H20" s="138">
        <v>3.6672422789201509</v>
      </c>
      <c r="I20" s="137">
        <v>9.1317853176671057E-2</v>
      </c>
      <c r="J20" s="137">
        <v>3.5231974844729024</v>
      </c>
      <c r="K20" s="139">
        <v>5.2726941270577102E-2</v>
      </c>
      <c r="L20" s="140">
        <v>-0.13119747750244137</v>
      </c>
      <c r="M20" s="141">
        <v>11.0976318716351</v>
      </c>
      <c r="N20" s="141">
        <v>10.847859734764189</v>
      </c>
      <c r="O20" s="142">
        <v>3.0619273271587502</v>
      </c>
      <c r="P20" s="143"/>
      <c r="Q20" s="144">
        <v>61.060659872676901</v>
      </c>
      <c r="R20" s="96">
        <v>36.060279437139997</v>
      </c>
      <c r="S20" s="97">
        <v>25.000380435536901</v>
      </c>
      <c r="T20" s="94">
        <v>35.926982548908803</v>
      </c>
      <c r="U20" s="95">
        <v>21.937252616705202</v>
      </c>
      <c r="V20" s="96">
        <v>12.955370300469001</v>
      </c>
      <c r="W20" s="97">
        <v>8.9818823162361507</v>
      </c>
    </row>
    <row r="21" spans="2:23" s="100" customFormat="1" ht="15.75" customHeight="1">
      <c r="B21" s="80">
        <v>2023</v>
      </c>
      <c r="C21" s="135">
        <v>3.5634899979532015</v>
      </c>
      <c r="D21" s="136">
        <v>1.3553504629213895</v>
      </c>
      <c r="E21" s="137">
        <v>2.0296180702710509</v>
      </c>
      <c r="F21" s="137">
        <v>0.16620599156788396</v>
      </c>
      <c r="G21" s="137">
        <v>1.2315473192876949E-2</v>
      </c>
      <c r="H21" s="138">
        <v>3.7245726664909911</v>
      </c>
      <c r="I21" s="137">
        <v>8.9089965208899016E-2</v>
      </c>
      <c r="J21" s="137">
        <v>3.5828278642375802</v>
      </c>
      <c r="K21" s="139">
        <v>5.2654837044511904E-2</v>
      </c>
      <c r="L21" s="140">
        <v>-0.16108266853778952</v>
      </c>
      <c r="M21" s="141">
        <v>10.936549203097311</v>
      </c>
      <c r="N21" s="141">
        <v>10.589831477106184</v>
      </c>
      <c r="O21" s="142">
        <v>2.9795718503434232</v>
      </c>
      <c r="P21" s="143"/>
      <c r="Q21" s="144">
        <v>60.595854824994603</v>
      </c>
      <c r="R21" s="96">
        <v>35.801269448086103</v>
      </c>
      <c r="S21" s="97">
        <v>24.7945853769086</v>
      </c>
      <c r="T21" s="94">
        <v>35.995941776323399</v>
      </c>
      <c r="U21" s="95">
        <v>21.812048621670499</v>
      </c>
      <c r="V21" s="96">
        <v>12.8870041057177</v>
      </c>
      <c r="W21" s="97">
        <v>8.9250445159528002</v>
      </c>
    </row>
    <row r="22" spans="2:23" s="100" customFormat="1" ht="15.75" customHeight="1">
      <c r="B22" s="80">
        <v>2024</v>
      </c>
      <c r="C22" s="135">
        <v>3.594589358938701</v>
      </c>
      <c r="D22" s="136">
        <v>1.3669875038926511</v>
      </c>
      <c r="E22" s="137">
        <v>2.0636892358532517</v>
      </c>
      <c r="F22" s="137">
        <v>0.15184266622797168</v>
      </c>
      <c r="G22" s="137">
        <v>1.2069952964826401E-2</v>
      </c>
      <c r="H22" s="138">
        <v>3.7790554617085603</v>
      </c>
      <c r="I22" s="137">
        <v>8.6639116024647966E-2</v>
      </c>
      <c r="J22" s="137">
        <v>3.6399399321542178</v>
      </c>
      <c r="K22" s="139">
        <v>5.2476413529694295E-2</v>
      </c>
      <c r="L22" s="140">
        <v>-0.18446610276985931</v>
      </c>
      <c r="M22" s="141">
        <v>10.752083100327452</v>
      </c>
      <c r="N22" s="141">
        <v>10.308155718199963</v>
      </c>
      <c r="O22" s="142">
        <v>2.8939901289918497</v>
      </c>
      <c r="P22" s="143"/>
      <c r="Q22" s="144">
        <v>60.038995989388702</v>
      </c>
      <c r="R22" s="96">
        <v>35.487470712719201</v>
      </c>
      <c r="S22" s="97">
        <v>24.551525276669501</v>
      </c>
      <c r="T22" s="94">
        <v>36.136614338484904</v>
      </c>
      <c r="U22" s="95">
        <v>21.696060433383803</v>
      </c>
      <c r="V22" s="96">
        <v>12.8239704299381</v>
      </c>
      <c r="W22" s="97">
        <v>8.8720900034456989</v>
      </c>
    </row>
    <row r="23" spans="2:23" s="100" customFormat="1" ht="15.75" customHeight="1">
      <c r="B23" s="80">
        <v>2025</v>
      </c>
      <c r="C23" s="135">
        <v>3.6278618376297054</v>
      </c>
      <c r="D23" s="136">
        <v>1.3743600760275452</v>
      </c>
      <c r="E23" s="137">
        <v>2.0908943513815874</v>
      </c>
      <c r="F23" s="137">
        <v>0.16076322179057331</v>
      </c>
      <c r="G23" s="137">
        <v>1.8441884300000001E-3</v>
      </c>
      <c r="H23" s="138">
        <v>3.8195385065332892</v>
      </c>
      <c r="I23" s="137">
        <v>8.4076965436218537E-2</v>
      </c>
      <c r="J23" s="137">
        <v>3.6833679898335987</v>
      </c>
      <c r="K23" s="139">
        <v>5.2093551263471899E-2</v>
      </c>
      <c r="L23" s="140">
        <v>-0.19167666890358381</v>
      </c>
      <c r="M23" s="141">
        <v>10.560406431423868</v>
      </c>
      <c r="N23" s="141">
        <v>10.017533666280579</v>
      </c>
      <c r="O23" s="142">
        <v>2.8150215220860066</v>
      </c>
      <c r="P23" s="143"/>
      <c r="Q23" s="144">
        <v>59.469273965259198</v>
      </c>
      <c r="R23" s="96">
        <v>35.165645696926703</v>
      </c>
      <c r="S23" s="97">
        <v>24.303628268332499</v>
      </c>
      <c r="T23" s="94">
        <v>36.349802683887603</v>
      </c>
      <c r="U23" s="95">
        <v>21.616963743912301</v>
      </c>
      <c r="V23" s="96">
        <v>12.782642823347901</v>
      </c>
      <c r="W23" s="97">
        <v>8.8343209205644104</v>
      </c>
    </row>
    <row r="24" spans="2:23" s="100" customFormat="1" ht="15.75" customHeight="1">
      <c r="B24" s="80">
        <v>2026</v>
      </c>
      <c r="C24" s="135">
        <v>3.6636244808245952</v>
      </c>
      <c r="D24" s="136">
        <v>1.3784382024037503</v>
      </c>
      <c r="E24" s="137">
        <v>2.1123350858324366</v>
      </c>
      <c r="F24" s="137">
        <v>0.17132723386540866</v>
      </c>
      <c r="G24" s="137">
        <v>1.5239587230000001E-3</v>
      </c>
      <c r="H24" s="138">
        <v>3.847626435460743</v>
      </c>
      <c r="I24" s="137">
        <v>8.1428393032517324E-2</v>
      </c>
      <c r="J24" s="137">
        <v>3.7145429169714492</v>
      </c>
      <c r="K24" s="139">
        <v>5.1655125456776398E-2</v>
      </c>
      <c r="L24" s="140">
        <v>-0.18400195463614777</v>
      </c>
      <c r="M24" s="141">
        <v>10.376404476787719</v>
      </c>
      <c r="N24" s="141">
        <v>9.73589568485942</v>
      </c>
      <c r="O24" s="142">
        <v>2.7446548173430685</v>
      </c>
      <c r="P24" s="143"/>
      <c r="Q24" s="144">
        <v>58.863860075621403</v>
      </c>
      <c r="R24" s="96">
        <v>34.822284975876101</v>
      </c>
      <c r="S24" s="97">
        <v>24.041575099745302</v>
      </c>
      <c r="T24" s="94">
        <v>36.564589505052702</v>
      </c>
      <c r="U24" s="95">
        <v>21.5233288034796</v>
      </c>
      <c r="V24" s="96">
        <v>12.732625557708801</v>
      </c>
      <c r="W24" s="97">
        <v>8.7907032457708496</v>
      </c>
    </row>
    <row r="25" spans="2:23" s="100" customFormat="1" ht="15.75" customHeight="1">
      <c r="B25" s="80">
        <v>2027</v>
      </c>
      <c r="C25" s="135">
        <v>3.6909953080472278</v>
      </c>
      <c r="D25" s="136">
        <v>1.384062503529234</v>
      </c>
      <c r="E25" s="137">
        <v>2.1354167889046236</v>
      </c>
      <c r="F25" s="137">
        <v>0.17031148013536979</v>
      </c>
      <c r="G25" s="137">
        <v>1.2045354779999999E-3</v>
      </c>
      <c r="H25" s="138">
        <v>3.8783894135472989</v>
      </c>
      <c r="I25" s="137">
        <v>7.8750494676481778E-2</v>
      </c>
      <c r="J25" s="137">
        <v>3.7484553331380881</v>
      </c>
      <c r="K25" s="139">
        <v>5.1183585732728999E-2</v>
      </c>
      <c r="L25" s="140">
        <v>-0.18739410550007118</v>
      </c>
      <c r="M25" s="141">
        <v>10.189010371287647</v>
      </c>
      <c r="N25" s="141">
        <v>9.4373859501482311</v>
      </c>
      <c r="O25" s="142">
        <v>2.675441625470282</v>
      </c>
      <c r="P25" s="143"/>
      <c r="Q25" s="144">
        <v>58.223988236499203</v>
      </c>
      <c r="R25" s="96">
        <v>34.458097469649303</v>
      </c>
      <c r="S25" s="97">
        <v>23.7658907668499</v>
      </c>
      <c r="T25" s="94">
        <v>36.780985533752798</v>
      </c>
      <c r="U25" s="95">
        <v>21.415356690440699</v>
      </c>
      <c r="V25" s="96">
        <v>12.6740278455182</v>
      </c>
      <c r="W25" s="97">
        <v>8.7413288449225313</v>
      </c>
    </row>
    <row r="26" spans="2:23" s="100" customFormat="1" ht="15.75" customHeight="1">
      <c r="B26" s="80">
        <v>2028</v>
      </c>
      <c r="C26" s="135">
        <v>3.7027493850162085</v>
      </c>
      <c r="D26" s="136">
        <v>1.3869172945953567</v>
      </c>
      <c r="E26" s="137">
        <v>2.1586123226496734</v>
      </c>
      <c r="F26" s="137">
        <v>0.15613501473917843</v>
      </c>
      <c r="G26" s="137">
        <v>1.084753032E-3</v>
      </c>
      <c r="H26" s="138">
        <v>3.9087268603974592</v>
      </c>
      <c r="I26" s="137">
        <v>7.617686180394953E-2</v>
      </c>
      <c r="J26" s="137">
        <v>3.78195380790067</v>
      </c>
      <c r="K26" s="139">
        <v>5.0596190692839993E-2</v>
      </c>
      <c r="L26" s="140">
        <v>-0.20597747538125066</v>
      </c>
      <c r="M26" s="141">
        <v>9.9830328959063976</v>
      </c>
      <c r="N26" s="141">
        <v>9.1159451668830584</v>
      </c>
      <c r="O26" s="142">
        <v>2.6067337870345786</v>
      </c>
      <c r="P26" s="143"/>
      <c r="Q26" s="144">
        <v>57.568010620574697</v>
      </c>
      <c r="R26" s="96">
        <v>34.083928835149898</v>
      </c>
      <c r="S26" s="97">
        <v>23.484081785424699</v>
      </c>
      <c r="T26" s="94">
        <v>36.999001577438897</v>
      </c>
      <c r="U26" s="95">
        <v>21.299589157606601</v>
      </c>
      <c r="V26" s="96">
        <v>12.6107133673703</v>
      </c>
      <c r="W26" s="97">
        <v>8.6888757902363309</v>
      </c>
    </row>
    <row r="27" spans="2:23" s="100" customFormat="1" ht="15.75" customHeight="1">
      <c r="B27" s="80">
        <v>2029</v>
      </c>
      <c r="C27" s="135">
        <v>3.6993500991335067</v>
      </c>
      <c r="D27" s="136">
        <v>1.3886080458516463</v>
      </c>
      <c r="E27" s="137">
        <v>2.1825020019243717</v>
      </c>
      <c r="F27" s="137">
        <v>0.12739684287678871</v>
      </c>
      <c r="G27" s="137">
        <v>8.4320848070000001E-4</v>
      </c>
      <c r="H27" s="138">
        <v>3.9396922049808074</v>
      </c>
      <c r="I27" s="137">
        <v>7.3701742948670421E-2</v>
      </c>
      <c r="J27" s="137">
        <v>3.8160380128358007</v>
      </c>
      <c r="K27" s="139">
        <v>4.9952449196336499E-2</v>
      </c>
      <c r="L27" s="140">
        <v>-0.24034210584730076</v>
      </c>
      <c r="M27" s="141">
        <v>9.7426907900590969</v>
      </c>
      <c r="N27" s="141">
        <v>8.7650032012410826</v>
      </c>
      <c r="O27" s="142">
        <v>2.5339626489818716</v>
      </c>
      <c r="P27" s="143"/>
      <c r="Q27" s="144">
        <v>56.9078842245505</v>
      </c>
      <c r="R27" s="96">
        <v>33.706854995717499</v>
      </c>
      <c r="S27" s="97">
        <v>23.201029228833001</v>
      </c>
      <c r="T27" s="94">
        <v>37.218648519762603</v>
      </c>
      <c r="U27" s="95">
        <v>21.180345409568901</v>
      </c>
      <c r="V27" s="96">
        <v>12.5452358879221</v>
      </c>
      <c r="W27" s="97">
        <v>8.6351095216467311</v>
      </c>
    </row>
    <row r="28" spans="2:23" s="100" customFormat="1" ht="15.75" customHeight="1">
      <c r="B28" s="80">
        <v>2030</v>
      </c>
      <c r="C28" s="135">
        <v>3.7141040515360433</v>
      </c>
      <c r="D28" s="136">
        <v>1.3857803508155608</v>
      </c>
      <c r="E28" s="137">
        <v>2.2034359058625577</v>
      </c>
      <c r="F28" s="137">
        <v>0.12423197926632468</v>
      </c>
      <c r="G28" s="137">
        <v>6.5581559160000002E-4</v>
      </c>
      <c r="H28" s="138">
        <v>3.9638490460810556</v>
      </c>
      <c r="I28" s="137">
        <v>7.1319057391610596E-2</v>
      </c>
      <c r="J28" s="137">
        <v>3.8433692304428893</v>
      </c>
      <c r="K28" s="139">
        <v>4.9160758246555802E-2</v>
      </c>
      <c r="L28" s="140">
        <v>-0.24974499454501231</v>
      </c>
      <c r="M28" s="141">
        <v>9.4929457955140855</v>
      </c>
      <c r="N28" s="141">
        <v>8.4141087059432937</v>
      </c>
      <c r="O28" s="142">
        <v>2.4578864323028187</v>
      </c>
      <c r="P28" s="143"/>
      <c r="Q28" s="144">
        <v>56.267316132667403</v>
      </c>
      <c r="R28" s="96">
        <v>33.340925952863401</v>
      </c>
      <c r="S28" s="97">
        <v>22.926390179803999</v>
      </c>
      <c r="T28" s="94">
        <v>37.329717845303001</v>
      </c>
      <c r="U28" s="95">
        <v>21.0044303514494</v>
      </c>
      <c r="V28" s="96">
        <v>12.4460735852153</v>
      </c>
      <c r="W28" s="97">
        <v>8.5583567662340894</v>
      </c>
    </row>
    <row r="29" spans="2:23" s="100" customFormat="1" ht="15.75" customHeight="1">
      <c r="B29" s="80">
        <v>2031</v>
      </c>
      <c r="C29" s="135">
        <v>3.7071551443235511</v>
      </c>
      <c r="D29" s="136">
        <v>1.3722159725574943</v>
      </c>
      <c r="E29" s="137">
        <v>2.2135098222948564</v>
      </c>
      <c r="F29" s="137">
        <v>0.12094380200360062</v>
      </c>
      <c r="G29" s="137">
        <v>4.8554746760000003E-4</v>
      </c>
      <c r="H29" s="138">
        <v>3.9665924312522494</v>
      </c>
      <c r="I29" s="137">
        <v>6.9057526221070364E-2</v>
      </c>
      <c r="J29" s="137">
        <v>3.8493644073269291</v>
      </c>
      <c r="K29" s="139">
        <v>4.8170497704249998E-2</v>
      </c>
      <c r="L29" s="140">
        <v>-0.25943728692869827</v>
      </c>
      <c r="M29" s="141">
        <v>9.2335085085853876</v>
      </c>
      <c r="N29" s="141">
        <v>8.0872766425636584</v>
      </c>
      <c r="O29" s="142">
        <v>2.3932244010552837</v>
      </c>
      <c r="P29" s="143"/>
      <c r="Q29" s="144">
        <v>55.688377131413397</v>
      </c>
      <c r="R29" s="96">
        <v>33.011099904028598</v>
      </c>
      <c r="S29" s="97">
        <v>22.6772772273847</v>
      </c>
      <c r="T29" s="94">
        <v>37.441453838216098</v>
      </c>
      <c r="U29" s="95">
        <v>20.850538016909802</v>
      </c>
      <c r="V29" s="96">
        <v>12.3598357320543</v>
      </c>
      <c r="W29" s="97">
        <v>8.4907022848555496</v>
      </c>
    </row>
    <row r="30" spans="2:23" s="100" customFormat="1" ht="15.75" customHeight="1">
      <c r="B30" s="80">
        <v>2032</v>
      </c>
      <c r="C30" s="135">
        <v>3.6919053876266803</v>
      </c>
      <c r="D30" s="136">
        <v>1.3528803101557081</v>
      </c>
      <c r="E30" s="137">
        <v>2.2211761298513268</v>
      </c>
      <c r="F30" s="137">
        <v>0.11751281131714572</v>
      </c>
      <c r="G30" s="137">
        <v>3.3613630249999999E-4</v>
      </c>
      <c r="H30" s="138">
        <v>3.9637728712194136</v>
      </c>
      <c r="I30" s="137">
        <v>6.691872503126256E-2</v>
      </c>
      <c r="J30" s="137">
        <v>3.8497965556423419</v>
      </c>
      <c r="K30" s="139">
        <v>4.7057590545809096E-2</v>
      </c>
      <c r="L30" s="140">
        <v>-0.27186748359273327</v>
      </c>
      <c r="M30" s="141">
        <v>8.9616410249926552</v>
      </c>
      <c r="N30" s="141">
        <v>7.7638711479104341</v>
      </c>
      <c r="O30" s="142">
        <v>2.3294746718786628</v>
      </c>
      <c r="P30" s="143"/>
      <c r="Q30" s="144">
        <v>55.137439437002499</v>
      </c>
      <c r="R30" s="96">
        <v>32.684513635799398</v>
      </c>
      <c r="S30" s="97">
        <v>22.452925801203101</v>
      </c>
      <c r="T30" s="94">
        <v>37.590474550010001</v>
      </c>
      <c r="U30" s="95">
        <v>20.7264251390936</v>
      </c>
      <c r="V30" s="96">
        <v>12.2862637800597</v>
      </c>
      <c r="W30" s="97">
        <v>8.4401613590338993</v>
      </c>
    </row>
    <row r="31" spans="2:23" s="100" customFormat="1" ht="15.75" customHeight="1">
      <c r="B31" s="80">
        <v>2033</v>
      </c>
      <c r="C31" s="135">
        <v>3.680789626455216</v>
      </c>
      <c r="D31" s="136">
        <v>1.3295167033422308</v>
      </c>
      <c r="E31" s="137">
        <v>2.2371812915119711</v>
      </c>
      <c r="F31" s="137">
        <v>0.11385822616971428</v>
      </c>
      <c r="G31" s="137">
        <v>2.3340543130000001E-4</v>
      </c>
      <c r="H31" s="138">
        <v>3.9748805565361365</v>
      </c>
      <c r="I31" s="137">
        <v>6.4887996159532613E-2</v>
      </c>
      <c r="J31" s="137">
        <v>3.8641139710230283</v>
      </c>
      <c r="K31" s="139">
        <v>4.58785893535755E-2</v>
      </c>
      <c r="L31" s="140">
        <v>-0.29409093008092047</v>
      </c>
      <c r="M31" s="141">
        <v>8.6675500949117357</v>
      </c>
      <c r="N31" s="141">
        <v>7.4347979044806705</v>
      </c>
      <c r="O31" s="142">
        <v>2.2545686335798161</v>
      </c>
      <c r="P31" s="143"/>
      <c r="Q31" s="144">
        <v>54.6456287780005</v>
      </c>
      <c r="R31" s="96">
        <v>32.392976844201598</v>
      </c>
      <c r="S31" s="97">
        <v>22.252651933799001</v>
      </c>
      <c r="T31" s="94">
        <v>37.740088379064801</v>
      </c>
      <c r="U31" s="95">
        <v>20.623308596113102</v>
      </c>
      <c r="V31" s="96">
        <v>12.225138089611701</v>
      </c>
      <c r="W31" s="97">
        <v>8.3981705065013994</v>
      </c>
    </row>
    <row r="32" spans="2:23" s="100" customFormat="1" ht="15.75" customHeight="1">
      <c r="B32" s="80">
        <v>2034</v>
      </c>
      <c r="C32" s="135">
        <v>3.6681000041740797</v>
      </c>
      <c r="D32" s="136">
        <v>1.3048739573165222</v>
      </c>
      <c r="E32" s="137">
        <v>2.2531535005409205</v>
      </c>
      <c r="F32" s="137">
        <v>0.10990845311383685</v>
      </c>
      <c r="G32" s="137">
        <v>1.6409320280000002E-4</v>
      </c>
      <c r="H32" s="138">
        <v>3.9856793314594006</v>
      </c>
      <c r="I32" s="137">
        <v>6.2989144569687405E-2</v>
      </c>
      <c r="J32" s="137">
        <v>3.8779710402898</v>
      </c>
      <c r="K32" s="139">
        <v>4.47191465999131E-2</v>
      </c>
      <c r="L32" s="140">
        <v>-0.3175793272853209</v>
      </c>
      <c r="M32" s="141">
        <v>8.3499707676264148</v>
      </c>
      <c r="N32" s="141">
        <v>7.0985001575375994</v>
      </c>
      <c r="O32" s="142">
        <v>2.1746732173102385</v>
      </c>
      <c r="P32" s="143"/>
      <c r="Q32" s="144">
        <v>54.1582049335981</v>
      </c>
      <c r="R32" s="96">
        <v>32.104040479882599</v>
      </c>
      <c r="S32" s="97">
        <v>22.054164453715501</v>
      </c>
      <c r="T32" s="94">
        <v>37.890297686046097</v>
      </c>
      <c r="U32" s="95">
        <v>20.520705070759199</v>
      </c>
      <c r="V32" s="96">
        <v>12.1643165070763</v>
      </c>
      <c r="W32" s="97">
        <v>8.3563885636829696</v>
      </c>
    </row>
    <row r="33" spans="2:23" s="100" customFormat="1" ht="15.75" customHeight="1">
      <c r="B33" s="80">
        <v>2035</v>
      </c>
      <c r="C33" s="135">
        <v>3.6608882027780063</v>
      </c>
      <c r="D33" s="136">
        <v>1.2830941125132582</v>
      </c>
      <c r="E33" s="137">
        <v>2.2720157961517184</v>
      </c>
      <c r="F33" s="137">
        <v>0.10565967837402976</v>
      </c>
      <c r="G33" s="137">
        <v>1.18615739E-4</v>
      </c>
      <c r="H33" s="138">
        <v>4.0012752301172423</v>
      </c>
      <c r="I33" s="137">
        <v>6.1113554441924865E-2</v>
      </c>
      <c r="J33" s="137">
        <v>3.8964809941080785</v>
      </c>
      <c r="K33" s="139">
        <v>4.3680681567239199E-2</v>
      </c>
      <c r="L33" s="140">
        <v>-0.34038702733923598</v>
      </c>
      <c r="M33" s="141">
        <v>8.0095837402871783</v>
      </c>
      <c r="N33" s="141">
        <v>6.7483938552136822</v>
      </c>
      <c r="O33" s="142">
        <v>2.0868273956205083</v>
      </c>
      <c r="P33" s="143"/>
      <c r="Q33" s="144">
        <v>53.675128774626501</v>
      </c>
      <c r="R33" s="96">
        <v>31.817681347752799</v>
      </c>
      <c r="S33" s="97">
        <v>21.857447426873701</v>
      </c>
      <c r="T33" s="94">
        <v>38.041104841015496</v>
      </c>
      <c r="U33" s="95">
        <v>20.418612010705701</v>
      </c>
      <c r="V33" s="96">
        <v>12.103797519478901</v>
      </c>
      <c r="W33" s="97">
        <v>8.3148144912268496</v>
      </c>
    </row>
    <row r="34" spans="2:23" s="100" customFormat="1" ht="15.75" customHeight="1">
      <c r="B34" s="80">
        <v>2036</v>
      </c>
      <c r="C34" s="135">
        <v>3.6708992259009618</v>
      </c>
      <c r="D34" s="136">
        <v>1.2683120080022761</v>
      </c>
      <c r="E34" s="137">
        <v>2.3014092574614056</v>
      </c>
      <c r="F34" s="137">
        <v>0.10110519490477014</v>
      </c>
      <c r="G34" s="137">
        <v>7.2765532510000002E-5</v>
      </c>
      <c r="H34" s="138">
        <v>4.0358209635860378</v>
      </c>
      <c r="I34" s="137">
        <v>5.9257045682267556E-2</v>
      </c>
      <c r="J34" s="137">
        <v>3.9336952975709516</v>
      </c>
      <c r="K34" s="139">
        <v>4.2868620332818998E-2</v>
      </c>
      <c r="L34" s="140">
        <v>-0.36492173768507596</v>
      </c>
      <c r="M34" s="141">
        <v>7.6446620026021019</v>
      </c>
      <c r="N34" s="141">
        <v>6.3834813995334061</v>
      </c>
      <c r="O34" s="142">
        <v>1.9846231566155117</v>
      </c>
      <c r="P34" s="143"/>
      <c r="Q34" s="144">
        <v>53.196361520937998</v>
      </c>
      <c r="R34" s="96">
        <v>31.533876459616302</v>
      </c>
      <c r="S34" s="97">
        <v>21.6624850613217</v>
      </c>
      <c r="T34" s="94">
        <v>38.192512223467304</v>
      </c>
      <c r="U34" s="95">
        <v>20.3170268763241</v>
      </c>
      <c r="V34" s="96">
        <v>12.043579621371999</v>
      </c>
      <c r="W34" s="97">
        <v>8.2734472549520799</v>
      </c>
    </row>
    <row r="35" spans="2:23" s="100" customFormat="1" ht="15.75" customHeight="1">
      <c r="B35" s="80">
        <v>2037</v>
      </c>
      <c r="C35" s="135">
        <v>3.6897863413049627</v>
      </c>
      <c r="D35" s="136">
        <v>1.2572934062706616</v>
      </c>
      <c r="E35" s="137">
        <v>2.336217619467793</v>
      </c>
      <c r="F35" s="137">
        <v>9.6226082598077994E-2</v>
      </c>
      <c r="G35" s="137">
        <v>4.9232968430000003E-5</v>
      </c>
      <c r="H35" s="138">
        <v>4.0804437251830237</v>
      </c>
      <c r="I35" s="137">
        <v>5.7483627045998548E-2</v>
      </c>
      <c r="J35" s="137">
        <v>3.9807704866894809</v>
      </c>
      <c r="K35" s="139">
        <v>4.2189611447544698E-2</v>
      </c>
      <c r="L35" s="140">
        <v>-0.39065738387806093</v>
      </c>
      <c r="M35" s="141">
        <v>7.254004618724041</v>
      </c>
      <c r="N35" s="141">
        <v>6.0032436518960788</v>
      </c>
      <c r="O35" s="142">
        <v>1.8734879139300491</v>
      </c>
      <c r="P35" s="143"/>
      <c r="Q35" s="144">
        <v>52.721864738293398</v>
      </c>
      <c r="R35" s="96">
        <v>31.2526030323254</v>
      </c>
      <c r="S35" s="97">
        <v>21.469261705968002</v>
      </c>
      <c r="T35" s="94">
        <v>38.344522222366599</v>
      </c>
      <c r="U35" s="95">
        <v>20.215947140621001</v>
      </c>
      <c r="V35" s="96">
        <v>11.983661314797999</v>
      </c>
      <c r="W35" s="97">
        <v>8.2322858258229701</v>
      </c>
    </row>
    <row r="36" spans="2:23" s="100" customFormat="1" ht="15.75" customHeight="1">
      <c r="B36" s="80">
        <v>2038</v>
      </c>
      <c r="C36" s="135">
        <v>3.7076285301801919</v>
      </c>
      <c r="D36" s="136">
        <v>1.2461617801470466</v>
      </c>
      <c r="E36" s="137">
        <v>2.3704127728220392</v>
      </c>
      <c r="F36" s="137">
        <v>9.1017857256616111E-2</v>
      </c>
      <c r="G36" s="137">
        <v>3.6119954490000002E-5</v>
      </c>
      <c r="H36" s="138">
        <v>4.1235094390968685</v>
      </c>
      <c r="I36" s="137">
        <v>5.5866529133637328E-2</v>
      </c>
      <c r="J36" s="137">
        <v>4.0261563463619305</v>
      </c>
      <c r="K36" s="139">
        <v>4.1486563601300999E-2</v>
      </c>
      <c r="L36" s="140">
        <v>-0.41588090891667662</v>
      </c>
      <c r="M36" s="141">
        <v>6.8381237098073644</v>
      </c>
      <c r="N36" s="141">
        <v>5.6085930532153929</v>
      </c>
      <c r="O36" s="142">
        <v>1.7591822513962316</v>
      </c>
      <c r="P36" s="143"/>
      <c r="Q36" s="144">
        <v>52.251600335276002</v>
      </c>
      <c r="R36" s="96">
        <v>30.973838485951799</v>
      </c>
      <c r="S36" s="97">
        <v>21.277761849324101</v>
      </c>
      <c r="T36" s="94">
        <v>38.497137236187001</v>
      </c>
      <c r="U36" s="95">
        <v>20.1153702891751</v>
      </c>
      <c r="V36" s="96">
        <v>11.924041109251799</v>
      </c>
      <c r="W36" s="97">
        <v>8.1913291799233594</v>
      </c>
    </row>
    <row r="37" spans="2:23" s="100" customFormat="1" ht="15.75" customHeight="1">
      <c r="B37" s="80">
        <v>2039</v>
      </c>
      <c r="C37" s="135">
        <v>3.7247681036438545</v>
      </c>
      <c r="D37" s="136">
        <v>1.2356217284493158</v>
      </c>
      <c r="E37" s="137">
        <v>2.4036240794445827</v>
      </c>
      <c r="F37" s="137">
        <v>8.5494629549215648E-2</v>
      </c>
      <c r="G37" s="137">
        <v>2.7666200739999997E-5</v>
      </c>
      <c r="H37" s="138">
        <v>4.1641959614430863</v>
      </c>
      <c r="I37" s="137">
        <v>5.4292185420884626E-2</v>
      </c>
      <c r="J37" s="137">
        <v>4.069110608520349</v>
      </c>
      <c r="K37" s="139">
        <v>4.0793167501853404E-2</v>
      </c>
      <c r="L37" s="140">
        <v>-0.43942785779923188</v>
      </c>
      <c r="M37" s="141">
        <v>6.3986958520081325</v>
      </c>
      <c r="N37" s="141">
        <v>5.2013643592995029</v>
      </c>
      <c r="O37" s="142">
        <v>1.6421234190519791</v>
      </c>
      <c r="P37" s="143"/>
      <c r="Q37" s="144">
        <v>51.785530560233802</v>
      </c>
      <c r="R37" s="96">
        <v>30.697560441974002</v>
      </c>
      <c r="S37" s="97">
        <v>21.087970118259801</v>
      </c>
      <c r="T37" s="94">
        <v>38.6503596729479</v>
      </c>
      <c r="U37" s="95">
        <v>20.015293820074699</v>
      </c>
      <c r="V37" s="96">
        <v>11.8647175216436</v>
      </c>
      <c r="W37" s="97">
        <v>8.1505762984311989</v>
      </c>
    </row>
    <row r="38" spans="2:23" s="100" customFormat="1" ht="15.75" customHeight="1">
      <c r="B38" s="80">
        <v>2040</v>
      </c>
      <c r="C38" s="135">
        <v>3.7403891034544539</v>
      </c>
      <c r="D38" s="136">
        <v>1.2273024250897253</v>
      </c>
      <c r="E38" s="137">
        <v>2.4333747545331565</v>
      </c>
      <c r="F38" s="137">
        <v>7.9690925928992226E-2</v>
      </c>
      <c r="G38" s="137">
        <v>2.099790258E-5</v>
      </c>
      <c r="H38" s="138">
        <v>4.1996878528942894</v>
      </c>
      <c r="I38" s="137">
        <v>5.2657488051874916E-2</v>
      </c>
      <c r="J38" s="137">
        <v>4.1068721224419011</v>
      </c>
      <c r="K38" s="139">
        <v>4.0158242400512495E-2</v>
      </c>
      <c r="L38" s="140">
        <v>-0.45929874943983551</v>
      </c>
      <c r="M38" s="141">
        <v>5.9393971025682966</v>
      </c>
      <c r="N38" s="141">
        <v>4.7849456213986352</v>
      </c>
      <c r="O38" s="142">
        <v>1.5236122483718302</v>
      </c>
      <c r="P38" s="143"/>
      <c r="Q38" s="144">
        <v>51.323617998249603</v>
      </c>
      <c r="R38" s="96">
        <v>30.4237467214807</v>
      </c>
      <c r="S38" s="97">
        <v>20.899871276768899</v>
      </c>
      <c r="T38" s="94">
        <v>38.804191950253198</v>
      </c>
      <c r="U38" s="95">
        <v>19.915715243855502</v>
      </c>
      <c r="V38" s="96">
        <v>11.805689076262201</v>
      </c>
      <c r="W38" s="97">
        <v>8.1100261675932295</v>
      </c>
    </row>
    <row r="39" spans="2:23" s="100" customFormat="1" ht="15.75" customHeight="1">
      <c r="B39" s="80">
        <v>2041</v>
      </c>
      <c r="C39" s="135">
        <v>3.7537694443220615</v>
      </c>
      <c r="D39" s="136">
        <v>1.2210867719373313</v>
      </c>
      <c r="E39" s="137">
        <v>2.4590075611031552</v>
      </c>
      <c r="F39" s="137">
        <v>7.3659973524174985E-2</v>
      </c>
      <c r="G39" s="137">
        <v>1.51377574E-5</v>
      </c>
      <c r="H39" s="138">
        <v>4.2283704161462321</v>
      </c>
      <c r="I39" s="137">
        <v>5.0960480636525404E-2</v>
      </c>
      <c r="J39" s="137">
        <v>4.1378192494518471</v>
      </c>
      <c r="K39" s="139">
        <v>3.95906860578598E-2</v>
      </c>
      <c r="L39" s="140">
        <v>-0.4746009718241706</v>
      </c>
      <c r="M39" s="141">
        <v>5.4647961307441264</v>
      </c>
      <c r="N39" s="141">
        <v>4.3633237946161598</v>
      </c>
      <c r="O39" s="142">
        <v>1.4046539252777921</v>
      </c>
      <c r="P39" s="143"/>
      <c r="Q39" s="144">
        <v>50.865825568136401</v>
      </c>
      <c r="R39" s="96">
        <v>30.152375343390201</v>
      </c>
      <c r="S39" s="97">
        <v>20.7134502247462</v>
      </c>
      <c r="T39" s="94">
        <v>38.958636495328896</v>
      </c>
      <c r="U39" s="95">
        <v>19.8166320834383</v>
      </c>
      <c r="V39" s="96">
        <v>11.746954304738601</v>
      </c>
      <c r="W39" s="97">
        <v>8.0696777786997398</v>
      </c>
    </row>
    <row r="40" spans="2:23" s="100" customFormat="1" ht="15.75" customHeight="1">
      <c r="B40" s="80">
        <v>2042</v>
      </c>
      <c r="C40" s="135">
        <v>3.7644138208578881</v>
      </c>
      <c r="D40" s="136">
        <v>1.2152974068855535</v>
      </c>
      <c r="E40" s="137">
        <v>2.4816608733190506</v>
      </c>
      <c r="F40" s="137">
        <v>6.7445954054288271E-2</v>
      </c>
      <c r="G40" s="137">
        <v>9.586598996E-6</v>
      </c>
      <c r="H40" s="138">
        <v>4.2520518959159528</v>
      </c>
      <c r="I40" s="137">
        <v>4.9344583988701861E-2</v>
      </c>
      <c r="J40" s="137">
        <v>4.1636607797094625</v>
      </c>
      <c r="K40" s="139">
        <v>3.9046532217789004E-2</v>
      </c>
      <c r="L40" s="140">
        <v>-0.48763807505806467</v>
      </c>
      <c r="M40" s="141">
        <v>4.9771580556860613</v>
      </c>
      <c r="N40" s="141">
        <v>3.9385262454660377</v>
      </c>
      <c r="O40" s="142">
        <v>1.2852138836764906</v>
      </c>
      <c r="P40" s="143"/>
      <c r="Q40" s="144">
        <v>50.4121165194612</v>
      </c>
      <c r="R40" s="96">
        <v>29.883424522685999</v>
      </c>
      <c r="S40" s="97">
        <v>20.528691996775201</v>
      </c>
      <c r="T40" s="94">
        <v>39.113695745061499</v>
      </c>
      <c r="U40" s="95">
        <v>19.718041874068</v>
      </c>
      <c r="V40" s="96">
        <v>11.688511746008501</v>
      </c>
      <c r="W40" s="97">
        <v>8.0295301280594398</v>
      </c>
    </row>
    <row r="41" spans="2:23" s="100" customFormat="1" ht="15.75" customHeight="1">
      <c r="B41" s="80">
        <v>2043</v>
      </c>
      <c r="C41" s="135">
        <v>3.7720850007869657</v>
      </c>
      <c r="D41" s="136">
        <v>1.2092659444783562</v>
      </c>
      <c r="E41" s="137">
        <v>2.5017439933866941</v>
      </c>
      <c r="F41" s="137">
        <v>6.1070044765837571E-2</v>
      </c>
      <c r="G41" s="137">
        <v>5.0181560779999998E-6</v>
      </c>
      <c r="H41" s="138">
        <v>4.2717502043591802</v>
      </c>
      <c r="I41" s="137">
        <v>4.7812455024912492E-2</v>
      </c>
      <c r="J41" s="137">
        <v>4.1854320060444499</v>
      </c>
      <c r="K41" s="139">
        <v>3.8505743289817804E-2</v>
      </c>
      <c r="L41" s="140">
        <v>-0.49966520357221444</v>
      </c>
      <c r="M41" s="141">
        <v>4.4774928521138468</v>
      </c>
      <c r="N41" s="141">
        <v>3.5115272771960888</v>
      </c>
      <c r="O41" s="142">
        <v>1.1651332164991848</v>
      </c>
      <c r="P41" s="143"/>
      <c r="Q41" s="144">
        <v>49.9624544295948</v>
      </c>
      <c r="R41" s="96">
        <v>29.616872668668002</v>
      </c>
      <c r="S41" s="97">
        <v>20.345581760926802</v>
      </c>
      <c r="T41" s="94">
        <v>39.269372146036901</v>
      </c>
      <c r="U41" s="95">
        <v>19.6199421632517</v>
      </c>
      <c r="V41" s="96">
        <v>11.6303599462771</v>
      </c>
      <c r="W41" s="97">
        <v>7.9895822169745703</v>
      </c>
    </row>
    <row r="42" spans="2:23" s="100" customFormat="1" ht="15.75" customHeight="1">
      <c r="B42" s="80">
        <v>2044</v>
      </c>
      <c r="C42" s="135">
        <v>3.7772021035162533</v>
      </c>
      <c r="D42" s="136">
        <v>1.2038885258095235</v>
      </c>
      <c r="E42" s="137">
        <v>2.5187600613890035</v>
      </c>
      <c r="F42" s="137">
        <v>5.4550498887374399E-2</v>
      </c>
      <c r="G42" s="137">
        <v>3.0174303520000001E-6</v>
      </c>
      <c r="H42" s="138">
        <v>4.287075414579391</v>
      </c>
      <c r="I42" s="137">
        <v>4.635923990768509E-2</v>
      </c>
      <c r="J42" s="137">
        <v>4.2027203231481405</v>
      </c>
      <c r="K42" s="139">
        <v>3.7995851523564904E-2</v>
      </c>
      <c r="L42" s="140">
        <v>-0.50987331106313771</v>
      </c>
      <c r="M42" s="141">
        <v>3.9676195410507091</v>
      </c>
      <c r="N42" s="141">
        <v>3.0838979581704296</v>
      </c>
      <c r="O42" s="142">
        <v>1.0444166288483958</v>
      </c>
      <c r="P42" s="143"/>
      <c r="Q42" s="144">
        <v>49.516803200787699</v>
      </c>
      <c r="R42" s="96">
        <v>29.352698383219</v>
      </c>
      <c r="S42" s="97">
        <v>20.164104817568699</v>
      </c>
      <c r="T42" s="94">
        <v>39.425668154578304</v>
      </c>
      <c r="U42" s="95">
        <v>19.5223305106982</v>
      </c>
      <c r="V42" s="96">
        <v>11.5724974589822</v>
      </c>
      <c r="W42" s="97">
        <v>7.9498330517159808</v>
      </c>
    </row>
    <row r="43" spans="2:23" s="100" customFormat="1" ht="15.75" customHeight="1">
      <c r="B43" s="80">
        <v>2045</v>
      </c>
      <c r="C43" s="135">
        <v>3.7799162355038121</v>
      </c>
      <c r="D43" s="136">
        <v>1.1996871143330499</v>
      </c>
      <c r="E43" s="137">
        <v>2.5323115809874359</v>
      </c>
      <c r="F43" s="137">
        <v>4.7915721372742165E-2</v>
      </c>
      <c r="G43" s="137">
        <v>1.8188105840000001E-6</v>
      </c>
      <c r="H43" s="138">
        <v>4.2974159060693804</v>
      </c>
      <c r="I43" s="137">
        <v>4.4949701285300687E-2</v>
      </c>
      <c r="J43" s="137">
        <v>4.2149330006483421</v>
      </c>
      <c r="K43" s="139">
        <v>3.7533204135737699E-2</v>
      </c>
      <c r="L43" s="140">
        <v>-0.51749967056556834</v>
      </c>
      <c r="M43" s="141">
        <v>3.4501198704851408</v>
      </c>
      <c r="N43" s="141">
        <v>2.657743086074535</v>
      </c>
      <c r="O43" s="142">
        <v>0.92325705209195852</v>
      </c>
      <c r="P43" s="143"/>
      <c r="Q43" s="144">
        <v>49.075127057272297</v>
      </c>
      <c r="R43" s="96">
        <v>29.090880459087298</v>
      </c>
      <c r="S43" s="97">
        <v>19.984246598185099</v>
      </c>
      <c r="T43" s="94">
        <v>39.582586236785602</v>
      </c>
      <c r="U43" s="95">
        <v>19.425204488256899</v>
      </c>
      <c r="V43" s="96">
        <v>11.5149228447584</v>
      </c>
      <c r="W43" s="97">
        <v>7.9102816434985002</v>
      </c>
    </row>
    <row r="44" spans="2:23" s="100" customFormat="1" ht="15.75" customHeight="1">
      <c r="B44" s="80">
        <v>2046</v>
      </c>
      <c r="C44" s="135">
        <v>3.7801038368303899</v>
      </c>
      <c r="D44" s="136">
        <v>1.196686367958778</v>
      </c>
      <c r="E44" s="137">
        <v>2.5422164128409159</v>
      </c>
      <c r="F44" s="137">
        <v>4.1199903223060816E-2</v>
      </c>
      <c r="G44" s="137">
        <v>1.1528076350000001E-6</v>
      </c>
      <c r="H44" s="138">
        <v>4.302516956743041</v>
      </c>
      <c r="I44" s="137">
        <v>4.361325135508267E-2</v>
      </c>
      <c r="J44" s="137">
        <v>4.2217877051495591</v>
      </c>
      <c r="K44" s="139">
        <v>3.7116000238399005E-2</v>
      </c>
      <c r="L44" s="140">
        <v>-0.52241311991265116</v>
      </c>
      <c r="M44" s="141">
        <v>2.9277067505724896</v>
      </c>
      <c r="N44" s="141">
        <v>2.2351939872153688</v>
      </c>
      <c r="O44" s="142">
        <v>0.80188408440273629</v>
      </c>
      <c r="P44" s="143"/>
      <c r="Q44" s="144">
        <v>48.637390542390797</v>
      </c>
      <c r="R44" s="96">
        <v>28.831397878183601</v>
      </c>
      <c r="S44" s="97">
        <v>19.805992664207199</v>
      </c>
      <c r="T44" s="94">
        <v>39.740128868573798</v>
      </c>
      <c r="U44" s="95">
        <v>19.3285616798576</v>
      </c>
      <c r="V44" s="96">
        <v>11.457634671401399</v>
      </c>
      <c r="W44" s="97">
        <v>7.87092700845621</v>
      </c>
    </row>
    <row r="45" spans="2:23" s="100" customFormat="1" ht="15.75" customHeight="1">
      <c r="B45" s="80">
        <v>2047</v>
      </c>
      <c r="C45" s="135">
        <v>3.7811347532408983</v>
      </c>
      <c r="D45" s="136">
        <v>1.1950113149175927</v>
      </c>
      <c r="E45" s="137">
        <v>2.5516964917082978</v>
      </c>
      <c r="F45" s="137">
        <v>3.4426288684250822E-2</v>
      </c>
      <c r="G45" s="137">
        <v>6.5793075699999996E-7</v>
      </c>
      <c r="H45" s="138">
        <v>4.3075809429568395</v>
      </c>
      <c r="I45" s="137">
        <v>4.2424577523754337E-2</v>
      </c>
      <c r="J45" s="137">
        <v>4.2284160745365309</v>
      </c>
      <c r="K45" s="139">
        <v>3.6740290896553805E-2</v>
      </c>
      <c r="L45" s="140">
        <v>-0.52644618971594115</v>
      </c>
      <c r="M45" s="141">
        <v>2.4012605608565485</v>
      </c>
      <c r="N45" s="141">
        <v>1.816919843459488</v>
      </c>
      <c r="O45" s="142">
        <v>0.67966378098117242</v>
      </c>
      <c r="P45" s="143"/>
      <c r="Q45" s="144">
        <v>48.203558515749101</v>
      </c>
      <c r="R45" s="96">
        <v>28.5742298098946</v>
      </c>
      <c r="S45" s="97">
        <v>19.629328705854501</v>
      </c>
      <c r="T45" s="94">
        <v>39.898298535712399</v>
      </c>
      <c r="U45" s="95">
        <v>19.232399681450399</v>
      </c>
      <c r="V45" s="96">
        <v>11.4006315138323</v>
      </c>
      <c r="W45" s="97">
        <v>7.8317681676181294</v>
      </c>
    </row>
    <row r="46" spans="2:23" s="100" customFormat="1" ht="15.75" customHeight="1">
      <c r="B46" s="80">
        <v>2048</v>
      </c>
      <c r="C46" s="135">
        <v>3.7821887898850184</v>
      </c>
      <c r="D46" s="136">
        <v>1.1937539491712779</v>
      </c>
      <c r="E46" s="137">
        <v>2.560834015928608</v>
      </c>
      <c r="F46" s="137">
        <v>2.7600461623084247E-2</v>
      </c>
      <c r="G46" s="137">
        <v>3.63162048E-7</v>
      </c>
      <c r="H46" s="138">
        <v>4.3126867097256216</v>
      </c>
      <c r="I46" s="137">
        <v>4.1377131155891513E-2</v>
      </c>
      <c r="J46" s="137">
        <v>4.2349232453263825</v>
      </c>
      <c r="K46" s="139">
        <v>3.6386333243348098E-2</v>
      </c>
      <c r="L46" s="140">
        <v>-0.53049791984060324</v>
      </c>
      <c r="M46" s="141">
        <v>1.8707626410159452</v>
      </c>
      <c r="N46" s="141">
        <v>1.4028912368753459</v>
      </c>
      <c r="O46" s="142">
        <v>0.5567899368719319</v>
      </c>
      <c r="P46" s="143"/>
      <c r="Q46" s="144">
        <v>47.773596150395498</v>
      </c>
      <c r="R46" s="96">
        <v>28.3193556094099</v>
      </c>
      <c r="S46" s="97">
        <v>19.454240540985701</v>
      </c>
      <c r="T46" s="94">
        <v>40.057097733864502</v>
      </c>
      <c r="U46" s="95">
        <v>19.136716100945698</v>
      </c>
      <c r="V46" s="96">
        <v>11.343911954061999</v>
      </c>
      <c r="W46" s="97">
        <v>7.792804146883709</v>
      </c>
    </row>
    <row r="47" spans="2:23" s="100" customFormat="1" ht="15.75" customHeight="1">
      <c r="B47" s="80">
        <v>2049</v>
      </c>
      <c r="C47" s="135">
        <v>3.7837299367825197</v>
      </c>
      <c r="D47" s="136">
        <v>1.1936114778013183</v>
      </c>
      <c r="E47" s="137">
        <v>2.5693917846810499</v>
      </c>
      <c r="F47" s="137">
        <v>2.0726438697437441E-2</v>
      </c>
      <c r="G47" s="137">
        <v>2.3560271400000002E-7</v>
      </c>
      <c r="H47" s="138">
        <v>4.3176368396585616</v>
      </c>
      <c r="I47" s="137">
        <v>4.0469782258955291E-2</v>
      </c>
      <c r="J47" s="137">
        <v>4.2410999152700493</v>
      </c>
      <c r="K47" s="139">
        <v>3.6067142129557195E-2</v>
      </c>
      <c r="L47" s="140">
        <v>-0.53390690287604192</v>
      </c>
      <c r="M47" s="141">
        <v>1.3368557381399033</v>
      </c>
      <c r="N47" s="141">
        <v>0.99357050860029894</v>
      </c>
      <c r="O47" s="142">
        <v>0.4332839260200228</v>
      </c>
      <c r="P47" s="143"/>
      <c r="Q47" s="144">
        <v>47.3474689300253</v>
      </c>
      <c r="R47" s="96">
        <v>28.066754816065298</v>
      </c>
      <c r="S47" s="97">
        <v>19.280714113959998</v>
      </c>
      <c r="T47" s="94">
        <v>40.2165289686261</v>
      </c>
      <c r="U47" s="95">
        <v>19.041508558154902</v>
      </c>
      <c r="V47" s="96">
        <v>11.2874745811562</v>
      </c>
      <c r="W47" s="97">
        <v>7.7540339769987101</v>
      </c>
    </row>
    <row r="48" spans="2:23" s="100" customFormat="1" ht="15.75" customHeight="1">
      <c r="B48" s="80">
        <v>2050</v>
      </c>
      <c r="C48" s="135">
        <v>3.7847776979818124</v>
      </c>
      <c r="D48" s="136">
        <v>1.1949130155177941</v>
      </c>
      <c r="E48" s="137">
        <v>2.5760435191346378</v>
      </c>
      <c r="F48" s="137">
        <v>1.3820991819636324E-2</v>
      </c>
      <c r="G48" s="137">
        <v>1.71509744E-7</v>
      </c>
      <c r="H48" s="138">
        <v>4.3201350703542625</v>
      </c>
      <c r="I48" s="137">
        <v>3.9614484134020293E-2</v>
      </c>
      <c r="J48" s="137">
        <v>4.2447331585113703</v>
      </c>
      <c r="K48" s="139">
        <v>3.5787427708872298E-2</v>
      </c>
      <c r="L48" s="140">
        <v>-0.53535737237245007</v>
      </c>
      <c r="M48" s="141">
        <v>0.80149836576745326</v>
      </c>
      <c r="N48" s="141">
        <v>0.59037182453555348</v>
      </c>
      <c r="O48" s="142">
        <v>0.30944767151233482</v>
      </c>
      <c r="P48" s="143"/>
      <c r="Q48" s="144">
        <v>46.925142646209402</v>
      </c>
      <c r="R48" s="96">
        <v>27.816407151699998</v>
      </c>
      <c r="S48" s="97">
        <v>19.1087354945094</v>
      </c>
      <c r="T48" s="94">
        <v>40.376594755565996</v>
      </c>
      <c r="U48" s="95">
        <v>18.946774684731199</v>
      </c>
      <c r="V48" s="96">
        <v>11.2313179912002</v>
      </c>
      <c r="W48" s="97">
        <v>7.7154566935310607</v>
      </c>
    </row>
    <row r="49" spans="2:23" s="100" customFormat="1" ht="15.75" customHeight="1">
      <c r="B49" s="80">
        <v>2051</v>
      </c>
      <c r="C49" s="135">
        <v>3.7829460173572258</v>
      </c>
      <c r="D49" s="136">
        <v>1.1963416186489479</v>
      </c>
      <c r="E49" s="137">
        <v>2.5796964834674068</v>
      </c>
      <c r="F49" s="137">
        <v>6.9078167122211664E-3</v>
      </c>
      <c r="G49" s="137">
        <v>9.8528649999999996E-8</v>
      </c>
      <c r="H49" s="138">
        <v>4.3180440608943274</v>
      </c>
      <c r="I49" s="137">
        <v>3.883551884125197E-2</v>
      </c>
      <c r="J49" s="137">
        <v>4.243696901527338</v>
      </c>
      <c r="K49" s="139">
        <v>3.5511640525737298E-2</v>
      </c>
      <c r="L49" s="140">
        <v>-0.53509804353710155</v>
      </c>
      <c r="M49" s="141">
        <v>0.2664003222303517</v>
      </c>
      <c r="N49" s="141">
        <v>0.19447624526086979</v>
      </c>
      <c r="O49" s="142">
        <v>0.18561606932779925</v>
      </c>
      <c r="P49" s="143"/>
      <c r="Q49" s="144">
        <v>46.506583395648597</v>
      </c>
      <c r="R49" s="96">
        <v>27.568292519028699</v>
      </c>
      <c r="S49" s="97">
        <v>18.938290876619899</v>
      </c>
      <c r="T49" s="94">
        <v>40.537297620264702</v>
      </c>
      <c r="U49" s="95">
        <v>18.852512124110699</v>
      </c>
      <c r="V49" s="96">
        <v>11.1754407872639</v>
      </c>
      <c r="W49" s="97">
        <v>7.6770713368468311</v>
      </c>
    </row>
    <row r="50" spans="2:23" s="100" customFormat="1" ht="15.75" customHeight="1">
      <c r="B50" s="80">
        <v>2052</v>
      </c>
      <c r="C50" s="135">
        <v>3.7797555504197886</v>
      </c>
      <c r="D50" s="136">
        <v>1.1979640942275824</v>
      </c>
      <c r="E50" s="137">
        <v>2.5817878000673518</v>
      </c>
      <c r="F50" s="137">
        <v>3.6082685235319656E-6</v>
      </c>
      <c r="G50" s="137">
        <v>4.7856330999999998E-8</v>
      </c>
      <c r="H50" s="138">
        <v>4.3137216807421987</v>
      </c>
      <c r="I50" s="137">
        <v>3.8156274965205225E-2</v>
      </c>
      <c r="J50" s="137">
        <v>4.2403288508836692</v>
      </c>
      <c r="K50" s="139">
        <v>3.5236554893324799E-2</v>
      </c>
      <c r="L50" s="140">
        <v>-0.53396613032241014</v>
      </c>
      <c r="M50" s="141">
        <v>0</v>
      </c>
      <c r="N50" s="141">
        <v>0</v>
      </c>
      <c r="O50" s="142">
        <v>0</v>
      </c>
      <c r="P50" s="143"/>
      <c r="Q50" s="144">
        <v>46.091757577451503</v>
      </c>
      <c r="R50" s="96">
        <v>27.3223910000285</v>
      </c>
      <c r="S50" s="97">
        <v>18.769366577423</v>
      </c>
      <c r="T50" s="94">
        <v>40.698640098355298</v>
      </c>
      <c r="U50" s="95">
        <v>18.7587185314534</v>
      </c>
      <c r="V50" s="96">
        <v>11.119841579367</v>
      </c>
      <c r="W50" s="97">
        <v>7.6388769520863908</v>
      </c>
    </row>
    <row r="51" spans="2:23" s="100" customFormat="1" ht="4.5" customHeight="1" thickBot="1">
      <c r="B51" s="145"/>
      <c r="C51" s="146"/>
      <c r="D51" s="147"/>
      <c r="E51" s="148"/>
      <c r="F51" s="148"/>
      <c r="G51" s="148"/>
      <c r="H51" s="149"/>
      <c r="I51" s="148"/>
      <c r="J51" s="148"/>
      <c r="K51" s="150"/>
      <c r="L51" s="151"/>
      <c r="M51" s="152"/>
      <c r="N51" s="152"/>
      <c r="O51" s="153"/>
      <c r="P51" s="143"/>
      <c r="Q51" s="154"/>
      <c r="R51" s="105"/>
      <c r="S51" s="106"/>
      <c r="T51" s="103"/>
      <c r="U51" s="104"/>
      <c r="V51" s="105"/>
      <c r="W51" s="106"/>
    </row>
    <row r="52" spans="2:23" s="100" customFormat="1" ht="22.5" customHeight="1">
      <c r="B52" s="155" t="s">
        <v>87</v>
      </c>
      <c r="C52" s="156"/>
      <c r="D52" s="156"/>
      <c r="E52" s="156"/>
      <c r="F52" s="156"/>
      <c r="G52" s="156"/>
      <c r="H52" s="156"/>
      <c r="I52" s="156"/>
      <c r="J52" s="156"/>
      <c r="K52" s="157"/>
      <c r="L52" s="158"/>
      <c r="M52" s="158"/>
      <c r="N52" s="156"/>
      <c r="O52" s="143"/>
      <c r="P52" s="143"/>
      <c r="Q52" s="143"/>
      <c r="R52" s="143"/>
      <c r="S52" s="143"/>
      <c r="T52" s="143"/>
      <c r="U52" s="143"/>
      <c r="V52" s="143"/>
      <c r="W52" s="143"/>
    </row>
    <row r="53" spans="2:23" s="100" customFormat="1" ht="17.25" customHeight="1" thickBot="1">
      <c r="B53" s="159" t="s">
        <v>112</v>
      </c>
      <c r="C53" s="160"/>
      <c r="D53" s="160"/>
      <c r="E53" s="160"/>
      <c r="F53" s="160"/>
      <c r="G53" s="160"/>
      <c r="H53" s="160"/>
      <c r="I53" s="160"/>
      <c r="J53" s="160"/>
      <c r="K53" s="161"/>
      <c r="L53" s="162"/>
      <c r="M53" s="162"/>
      <c r="N53" s="160"/>
      <c r="O53" s="163"/>
      <c r="P53" s="143"/>
      <c r="Q53" s="163"/>
      <c r="R53" s="163"/>
      <c r="S53" s="163"/>
      <c r="T53" s="163"/>
      <c r="U53" s="163"/>
      <c r="V53" s="163"/>
      <c r="W53" s="163"/>
    </row>
    <row r="54" spans="2:23" s="100" customFormat="1" ht="15.75" customHeight="1">
      <c r="B54" s="80">
        <v>2053</v>
      </c>
      <c r="C54" s="135">
        <v>2.9906589924606899</v>
      </c>
      <c r="D54" s="136">
        <v>1.1996344646663764</v>
      </c>
      <c r="E54" s="137">
        <v>1.7910245125758506</v>
      </c>
      <c r="F54" s="84" t="s">
        <v>107</v>
      </c>
      <c r="G54" s="137">
        <v>1.5218463E-8</v>
      </c>
      <c r="H54" s="138">
        <v>2.9906589924606952</v>
      </c>
      <c r="I54" s="137">
        <v>2.0675651334926277E-2</v>
      </c>
      <c r="J54" s="137">
        <v>2.9350184961040346</v>
      </c>
      <c r="K54" s="139">
        <v>3.4964845021734497E-2</v>
      </c>
      <c r="L54" s="164">
        <v>0</v>
      </c>
      <c r="M54" s="87" t="s">
        <v>43</v>
      </c>
      <c r="N54" s="84" t="s">
        <v>43</v>
      </c>
      <c r="O54" s="88" t="s">
        <v>43</v>
      </c>
      <c r="P54" s="143"/>
      <c r="Q54" s="144">
        <v>37.59805463833429</v>
      </c>
      <c r="R54" s="96">
        <v>19.540672105930533</v>
      </c>
      <c r="S54" s="97">
        <v>18.057382532403754</v>
      </c>
      <c r="T54" s="94">
        <v>40.860624735562702</v>
      </c>
      <c r="U54" s="95">
        <v>15.3628000136416</v>
      </c>
      <c r="V54" s="96">
        <v>7.9844407000110529</v>
      </c>
      <c r="W54" s="97">
        <v>7.378359313630547</v>
      </c>
    </row>
    <row r="55" spans="2:23" s="100" customFormat="1" ht="15.75" customHeight="1">
      <c r="B55" s="80">
        <v>2054</v>
      </c>
      <c r="C55" s="135">
        <v>3.0000374576391575</v>
      </c>
      <c r="D55" s="136">
        <v>1.2002533665437483</v>
      </c>
      <c r="E55" s="137">
        <v>1.7997840891284582</v>
      </c>
      <c r="F55" s="84" t="s">
        <v>45</v>
      </c>
      <c r="G55" s="137">
        <v>1.966951E-9</v>
      </c>
      <c r="H55" s="138">
        <v>3.0000374576391575</v>
      </c>
      <c r="I55" s="137">
        <v>2.029891254500461E-2</v>
      </c>
      <c r="J55" s="137">
        <v>2.9450750142996274</v>
      </c>
      <c r="K55" s="139">
        <v>3.4663530794525298E-2</v>
      </c>
      <c r="L55" s="164">
        <v>0</v>
      </c>
      <c r="M55" s="87" t="s">
        <v>43</v>
      </c>
      <c r="N55" s="84" t="s">
        <v>43</v>
      </c>
      <c r="O55" s="88" t="s">
        <v>43</v>
      </c>
      <c r="P55" s="143"/>
      <c r="Q55" s="144">
        <v>37.495232432855133</v>
      </c>
      <c r="R55" s="96">
        <v>19.490939517428341</v>
      </c>
      <c r="S55" s="97">
        <v>18.004292915426792</v>
      </c>
      <c r="T55" s="94">
        <v>41.0232540877441</v>
      </c>
      <c r="U55" s="95">
        <v>15.381764471720395</v>
      </c>
      <c r="V55" s="96">
        <v>7.9958176423231517</v>
      </c>
      <c r="W55" s="97">
        <v>7.385946829397243</v>
      </c>
    </row>
    <row r="56" spans="2:23" s="100" customFormat="1" ht="15.75" customHeight="1">
      <c r="B56" s="80">
        <v>2055</v>
      </c>
      <c r="C56" s="135">
        <v>3.0071761524328653</v>
      </c>
      <c r="D56" s="136">
        <v>1.2001753280233347</v>
      </c>
      <c r="E56" s="137">
        <v>1.8070008243423308</v>
      </c>
      <c r="F56" s="84" t="s">
        <v>108</v>
      </c>
      <c r="G56" s="137">
        <v>6.7199999999999998E-11</v>
      </c>
      <c r="H56" s="138">
        <v>3.00717615243286</v>
      </c>
      <c r="I56" s="137">
        <v>1.9994259725698411E-2</v>
      </c>
      <c r="J56" s="137">
        <v>2.9528376398162073</v>
      </c>
      <c r="K56" s="139">
        <v>3.4344252890954302E-2</v>
      </c>
      <c r="L56" s="164">
        <v>0</v>
      </c>
      <c r="M56" s="87" t="s">
        <v>43</v>
      </c>
      <c r="N56" s="84" t="s">
        <v>43</v>
      </c>
      <c r="O56" s="88" t="s">
        <v>43</v>
      </c>
      <c r="P56" s="143"/>
      <c r="Q56" s="144">
        <v>37.423888830500289</v>
      </c>
      <c r="R56" s="96">
        <v>19.455163368234636</v>
      </c>
      <c r="S56" s="97">
        <v>17.968725462265656</v>
      </c>
      <c r="T56" s="94">
        <v>41.186530720929099</v>
      </c>
      <c r="U56" s="95">
        <v>15.413601470140355</v>
      </c>
      <c r="V56" s="96">
        <v>8.0129068374649037</v>
      </c>
      <c r="W56" s="97">
        <v>7.4006946326754539</v>
      </c>
    </row>
    <row r="57" spans="2:23" s="100" customFormat="1" ht="15.75" customHeight="1">
      <c r="B57" s="80">
        <v>2056</v>
      </c>
      <c r="C57" s="135">
        <v>3.0129738911717014</v>
      </c>
      <c r="D57" s="136">
        <v>1.199750012388749</v>
      </c>
      <c r="E57" s="137">
        <v>1.8132238787829524</v>
      </c>
      <c r="F57" s="84" t="s">
        <v>61</v>
      </c>
      <c r="G57" s="137">
        <v>0</v>
      </c>
      <c r="H57" s="138">
        <v>3.012973891171701</v>
      </c>
      <c r="I57" s="137">
        <v>1.9758814409550973E-2</v>
      </c>
      <c r="J57" s="137">
        <v>2.9591956563206936</v>
      </c>
      <c r="K57" s="139">
        <v>3.4019420441456401E-2</v>
      </c>
      <c r="L57" s="164">
        <v>0</v>
      </c>
      <c r="M57" s="87" t="s">
        <v>43</v>
      </c>
      <c r="N57" s="84" t="s">
        <v>43</v>
      </c>
      <c r="O57" s="88" t="s">
        <v>43</v>
      </c>
      <c r="P57" s="143"/>
      <c r="Q57" s="144">
        <v>37.359316928506928</v>
      </c>
      <c r="R57" s="96">
        <v>19.422580821297082</v>
      </c>
      <c r="S57" s="97">
        <v>17.936736107209843</v>
      </c>
      <c r="T57" s="94">
        <v>41.350457211360705</v>
      </c>
      <c r="U57" s="95">
        <v>15.448248360978894</v>
      </c>
      <c r="V57" s="96">
        <v>8.0313259718524002</v>
      </c>
      <c r="W57" s="97">
        <v>7.4169223891264915</v>
      </c>
    </row>
    <row r="58" spans="2:23" s="100" customFormat="1" ht="15.75" customHeight="1">
      <c r="B58" s="80">
        <v>2057</v>
      </c>
      <c r="C58" s="135">
        <v>3.0160520929200603</v>
      </c>
      <c r="D58" s="136">
        <v>1.1983611434288621</v>
      </c>
      <c r="E58" s="137">
        <v>1.8176909494911981</v>
      </c>
      <c r="F58" s="84" t="s">
        <v>99</v>
      </c>
      <c r="G58" s="137">
        <v>0</v>
      </c>
      <c r="H58" s="138">
        <v>3.0160520929200656</v>
      </c>
      <c r="I58" s="137">
        <v>1.9534618460908648E-2</v>
      </c>
      <c r="J58" s="137">
        <v>2.9628449129901417</v>
      </c>
      <c r="K58" s="139">
        <v>3.3672561469015302E-2</v>
      </c>
      <c r="L58" s="164">
        <v>0</v>
      </c>
      <c r="M58" s="87" t="s">
        <v>43</v>
      </c>
      <c r="N58" s="84" t="s">
        <v>43</v>
      </c>
      <c r="O58" s="88" t="s">
        <v>43</v>
      </c>
      <c r="P58" s="143"/>
      <c r="Q58" s="144">
        <v>37.282893151691425</v>
      </c>
      <c r="R58" s="96">
        <v>19.380394430251989</v>
      </c>
      <c r="S58" s="97">
        <v>17.902498721439436</v>
      </c>
      <c r="T58" s="94">
        <v>41.515036145535198</v>
      </c>
      <c r="U58" s="95">
        <v>15.478006568025963</v>
      </c>
      <c r="V58" s="96">
        <v>8.045777752866405</v>
      </c>
      <c r="W58" s="97">
        <v>7.4322288151595579</v>
      </c>
    </row>
    <row r="59" spans="2:23" s="100" customFormat="1" ht="15.75" customHeight="1">
      <c r="B59" s="80">
        <v>2058</v>
      </c>
      <c r="C59" s="135">
        <v>3.0169224691287124</v>
      </c>
      <c r="D59" s="136">
        <v>1.1962501450976963</v>
      </c>
      <c r="E59" s="137">
        <v>1.8206723240310161</v>
      </c>
      <c r="F59" s="84" t="s">
        <v>64</v>
      </c>
      <c r="G59" s="137">
        <v>0</v>
      </c>
      <c r="H59" s="138">
        <v>3.0169224691287124</v>
      </c>
      <c r="I59" s="137">
        <v>1.9318625105398477E-2</v>
      </c>
      <c r="J59" s="137">
        <v>2.9642920966001332</v>
      </c>
      <c r="K59" s="139">
        <v>3.3311747423181097E-2</v>
      </c>
      <c r="L59" s="164">
        <v>0</v>
      </c>
      <c r="M59" s="87" t="s">
        <v>43</v>
      </c>
      <c r="N59" s="84" t="s">
        <v>43</v>
      </c>
      <c r="O59" s="88" t="s">
        <v>43</v>
      </c>
      <c r="P59" s="143"/>
      <c r="Q59" s="144">
        <v>37.202931400617018</v>
      </c>
      <c r="R59" s="96">
        <v>19.335667449069909</v>
      </c>
      <c r="S59" s="97">
        <v>17.867263951547109</v>
      </c>
      <c r="T59" s="94">
        <v>41.680270120243797</v>
      </c>
      <c r="U59" s="95">
        <v>15.506282300426172</v>
      </c>
      <c r="V59" s="96">
        <v>8.0591584223243906</v>
      </c>
      <c r="W59" s="97">
        <v>7.4471238781017801</v>
      </c>
    </row>
    <row r="60" spans="2:23" s="100" customFormat="1" ht="15.75" customHeight="1">
      <c r="B60" s="80">
        <v>2059</v>
      </c>
      <c r="C60" s="135">
        <v>3.015293703202865</v>
      </c>
      <c r="D60" s="136">
        <v>1.1932532032452419</v>
      </c>
      <c r="E60" s="137">
        <v>1.8220404999576232</v>
      </c>
      <c r="F60" s="84" t="s">
        <v>58</v>
      </c>
      <c r="G60" s="137">
        <v>0</v>
      </c>
      <c r="H60" s="138">
        <v>3.0152937032028655</v>
      </c>
      <c r="I60" s="137">
        <v>1.9110156949578998E-2</v>
      </c>
      <c r="J60" s="137">
        <v>2.9632482187632752</v>
      </c>
      <c r="K60" s="139">
        <v>3.2935327490011199E-2</v>
      </c>
      <c r="L60" s="164">
        <v>0</v>
      </c>
      <c r="M60" s="87" t="s">
        <v>43</v>
      </c>
      <c r="N60" s="84" t="s">
        <v>43</v>
      </c>
      <c r="O60" s="88" t="s">
        <v>43</v>
      </c>
      <c r="P60" s="143"/>
      <c r="Q60" s="144">
        <v>37.111218269939883</v>
      </c>
      <c r="R60" s="96">
        <v>19.282978491387702</v>
      </c>
      <c r="S60" s="97">
        <v>17.828239778552184</v>
      </c>
      <c r="T60" s="94">
        <v>41.846161742612999</v>
      </c>
      <c r="U60" s="95">
        <v>15.52962042189319</v>
      </c>
      <c r="V60" s="96">
        <v>8.0691863682993734</v>
      </c>
      <c r="W60" s="97">
        <v>7.4604340535938176</v>
      </c>
    </row>
    <row r="61" spans="2:23" s="100" customFormat="1" ht="15.75" customHeight="1">
      <c r="B61" s="80">
        <v>2060</v>
      </c>
      <c r="C61" s="135">
        <v>3.0125507615409295</v>
      </c>
      <c r="D61" s="136">
        <v>1.1899342847298977</v>
      </c>
      <c r="E61" s="137">
        <v>1.8226164768110318</v>
      </c>
      <c r="F61" s="84" t="s">
        <v>100</v>
      </c>
      <c r="G61" s="137">
        <v>0</v>
      </c>
      <c r="H61" s="138">
        <v>3.0125507615409344</v>
      </c>
      <c r="I61" s="137">
        <v>1.8920988113545978E-2</v>
      </c>
      <c r="J61" s="137">
        <v>2.9610755163562641</v>
      </c>
      <c r="K61" s="139">
        <v>3.2554257071123999E-2</v>
      </c>
      <c r="L61" s="164">
        <v>0</v>
      </c>
      <c r="M61" s="87" t="s">
        <v>43</v>
      </c>
      <c r="N61" s="84" t="s">
        <v>43</v>
      </c>
      <c r="O61" s="88" t="s">
        <v>43</v>
      </c>
      <c r="P61" s="143"/>
      <c r="Q61" s="144">
        <v>37.007082104610902</v>
      </c>
      <c r="R61" s="96">
        <v>19.226303743798628</v>
      </c>
      <c r="S61" s="97">
        <v>17.780778360812278</v>
      </c>
      <c r="T61" s="94">
        <v>42.012713630145797</v>
      </c>
      <c r="U61" s="95">
        <v>15.547679427483111</v>
      </c>
      <c r="V61" s="96">
        <v>8.0774919335441169</v>
      </c>
      <c r="W61" s="97">
        <v>7.4701874939389938</v>
      </c>
    </row>
    <row r="62" spans="2:23" s="100" customFormat="1" ht="15.75" customHeight="1">
      <c r="B62" s="80">
        <v>2061</v>
      </c>
      <c r="C62" s="135">
        <v>3.0093383192797916</v>
      </c>
      <c r="D62" s="136">
        <v>1.1864783141848014</v>
      </c>
      <c r="E62" s="137">
        <v>1.8228600050949901</v>
      </c>
      <c r="F62" s="84" t="s">
        <v>109</v>
      </c>
      <c r="G62" s="137">
        <v>0</v>
      </c>
      <c r="H62" s="138">
        <v>3.0093383192797911</v>
      </c>
      <c r="I62" s="137">
        <v>1.8745724152402651E-2</v>
      </c>
      <c r="J62" s="137">
        <v>2.9584168554091206</v>
      </c>
      <c r="K62" s="139">
        <v>3.2175739718268197E-2</v>
      </c>
      <c r="L62" s="164">
        <v>0</v>
      </c>
      <c r="M62" s="87" t="s">
        <v>43</v>
      </c>
      <c r="N62" s="84" t="s">
        <v>43</v>
      </c>
      <c r="O62" s="88" t="s">
        <v>43</v>
      </c>
      <c r="P62" s="143"/>
      <c r="Q62" s="144">
        <v>36.920138528702161</v>
      </c>
      <c r="R62" s="96">
        <v>19.184107140400027</v>
      </c>
      <c r="S62" s="97">
        <v>17.736031388302134</v>
      </c>
      <c r="T62" s="94">
        <v>42.179928410763303</v>
      </c>
      <c r="U62" s="95">
        <v>15.57288800056121</v>
      </c>
      <c r="V62" s="96">
        <v>8.0918426580648628</v>
      </c>
      <c r="W62" s="97">
        <v>7.4810453424963486</v>
      </c>
    </row>
    <row r="63" spans="2:23" s="100" customFormat="1" ht="15.75" customHeight="1">
      <c r="B63" s="80">
        <v>2062</v>
      </c>
      <c r="C63" s="135">
        <v>3.0061132582742314</v>
      </c>
      <c r="D63" s="136">
        <v>1.1830756321373397</v>
      </c>
      <c r="E63" s="137">
        <v>1.8230376261368915</v>
      </c>
      <c r="F63" s="84" t="s">
        <v>59</v>
      </c>
      <c r="G63" s="137">
        <v>0</v>
      </c>
      <c r="H63" s="138">
        <v>3.0061132582742363</v>
      </c>
      <c r="I63" s="137">
        <v>1.8581500905436848E-2</v>
      </c>
      <c r="J63" s="137">
        <v>2.9557291070258893</v>
      </c>
      <c r="K63" s="139">
        <v>3.1802650342910001E-2</v>
      </c>
      <c r="L63" s="164">
        <v>0</v>
      </c>
      <c r="M63" s="87" t="s">
        <v>43</v>
      </c>
      <c r="N63" s="84" t="s">
        <v>43</v>
      </c>
      <c r="O63" s="88" t="s">
        <v>43</v>
      </c>
      <c r="P63" s="143"/>
      <c r="Q63" s="144">
        <v>36.817864032709849</v>
      </c>
      <c r="R63" s="96">
        <v>19.136142884160726</v>
      </c>
      <c r="S63" s="97">
        <v>17.681721148549126</v>
      </c>
      <c r="T63" s="94">
        <v>42.347808722845905</v>
      </c>
      <c r="U63" s="95">
        <v>15.591558636409447</v>
      </c>
      <c r="V63" s="96">
        <v>8.1037371855148717</v>
      </c>
      <c r="W63" s="97">
        <v>7.4878214508945753</v>
      </c>
    </row>
    <row r="64" spans="2:23" s="100" customFormat="1" ht="15.75" customHeight="1">
      <c r="B64" s="80">
        <v>2063</v>
      </c>
      <c r="C64" s="135">
        <v>3.0028474387866453</v>
      </c>
      <c r="D64" s="136">
        <v>1.1799519423765821</v>
      </c>
      <c r="E64" s="137">
        <v>1.8228954964100634</v>
      </c>
      <c r="F64" s="84" t="s">
        <v>101</v>
      </c>
      <c r="G64" s="137">
        <v>0</v>
      </c>
      <c r="H64" s="138">
        <v>3.0028474387866462</v>
      </c>
      <c r="I64" s="137">
        <v>1.841930717175318E-2</v>
      </c>
      <c r="J64" s="137">
        <v>2.9529865376059532</v>
      </c>
      <c r="K64" s="139">
        <v>3.1441594008939699E-2</v>
      </c>
      <c r="L64" s="164">
        <v>0</v>
      </c>
      <c r="M64" s="87" t="s">
        <v>43</v>
      </c>
      <c r="N64" s="84" t="s">
        <v>43</v>
      </c>
      <c r="O64" s="88" t="s">
        <v>43</v>
      </c>
      <c r="P64" s="143"/>
      <c r="Q64" s="144">
        <v>36.724455300635363</v>
      </c>
      <c r="R64" s="96">
        <v>19.096796439026132</v>
      </c>
      <c r="S64" s="97">
        <v>17.62765886160923</v>
      </c>
      <c r="T64" s="94">
        <v>42.5163572152751</v>
      </c>
      <c r="U64" s="95">
        <v>15.613900600982163</v>
      </c>
      <c r="V64" s="96">
        <v>8.1192621906902858</v>
      </c>
      <c r="W64" s="97">
        <v>7.4946384102918762</v>
      </c>
    </row>
    <row r="65" spans="2:23" s="100" customFormat="1" ht="15.75" customHeight="1">
      <c r="B65" s="80">
        <v>2064</v>
      </c>
      <c r="C65" s="135">
        <v>3.0005495795275254</v>
      </c>
      <c r="D65" s="136">
        <v>1.1774057634360617</v>
      </c>
      <c r="E65" s="137">
        <v>1.8231438160914637</v>
      </c>
      <c r="F65" s="84" t="s">
        <v>102</v>
      </c>
      <c r="G65" s="137">
        <v>0</v>
      </c>
      <c r="H65" s="138">
        <v>3.000549579527525</v>
      </c>
      <c r="I65" s="137">
        <v>1.8257240158885617E-2</v>
      </c>
      <c r="J65" s="137">
        <v>2.9511962663230311</v>
      </c>
      <c r="K65" s="139">
        <v>3.1096073045608602E-2</v>
      </c>
      <c r="L65" s="164">
        <v>0</v>
      </c>
      <c r="M65" s="87" t="s">
        <v>43</v>
      </c>
      <c r="N65" s="84" t="s">
        <v>43</v>
      </c>
      <c r="O65" s="88" t="s">
        <v>43</v>
      </c>
      <c r="P65" s="143"/>
      <c r="Q65" s="144">
        <v>36.639658956570813</v>
      </c>
      <c r="R65" s="96">
        <v>19.066191142733427</v>
      </c>
      <c r="S65" s="97">
        <v>17.573467813837386</v>
      </c>
      <c r="T65" s="94">
        <v>42.6855765474752</v>
      </c>
      <c r="U65" s="95">
        <v>15.639849670640888</v>
      </c>
      <c r="V65" s="96">
        <v>8.1385136149194128</v>
      </c>
      <c r="W65" s="97">
        <v>7.5013360557214739</v>
      </c>
    </row>
    <row r="66" spans="2:23" s="100" customFormat="1" ht="15.75" customHeight="1">
      <c r="B66" s="80">
        <v>2065</v>
      </c>
      <c r="C66" s="135">
        <v>3.0003060065349576</v>
      </c>
      <c r="D66" s="136">
        <v>1.1758606929009685</v>
      </c>
      <c r="E66" s="137">
        <v>1.8244453136339891</v>
      </c>
      <c r="F66" s="84" t="s">
        <v>103</v>
      </c>
      <c r="G66" s="137">
        <v>0</v>
      </c>
      <c r="H66" s="138">
        <v>3.0003060065349625</v>
      </c>
      <c r="I66" s="137">
        <v>1.8101010804154091E-2</v>
      </c>
      <c r="J66" s="137">
        <v>2.9514296940962366</v>
      </c>
      <c r="K66" s="139">
        <v>3.0775301634571602E-2</v>
      </c>
      <c r="L66" s="164">
        <v>0</v>
      </c>
      <c r="M66" s="87" t="s">
        <v>43</v>
      </c>
      <c r="N66" s="84" t="s">
        <v>43</v>
      </c>
      <c r="O66" s="88" t="s">
        <v>43</v>
      </c>
      <c r="P66" s="143"/>
      <c r="Q66" s="144">
        <v>36.575027820286778</v>
      </c>
      <c r="R66" s="96">
        <v>19.051118530595691</v>
      </c>
      <c r="S66" s="97">
        <v>17.523909289691083</v>
      </c>
      <c r="T66" s="94">
        <v>42.855469389455202</v>
      </c>
      <c r="U66" s="95">
        <v>15.674399851707724</v>
      </c>
      <c r="V66" s="96">
        <v>8.1644462702282627</v>
      </c>
      <c r="W66" s="97">
        <v>7.5099535814794596</v>
      </c>
    </row>
    <row r="67" spans="2:23" s="100" customFormat="1" ht="15.75" customHeight="1">
      <c r="B67" s="80">
        <v>2066</v>
      </c>
      <c r="C67" s="135">
        <v>2.9997040397733929</v>
      </c>
      <c r="D67" s="136">
        <v>1.1742398359785269</v>
      </c>
      <c r="E67" s="137">
        <v>1.8254642037948663</v>
      </c>
      <c r="F67" s="84" t="s">
        <v>104</v>
      </c>
      <c r="G67" s="137">
        <v>0</v>
      </c>
      <c r="H67" s="138">
        <v>2.9997040397733881</v>
      </c>
      <c r="I67" s="137">
        <v>1.7949099521323324E-2</v>
      </c>
      <c r="J67" s="137">
        <v>2.951301082649326</v>
      </c>
      <c r="K67" s="139">
        <v>3.04538576027387E-2</v>
      </c>
      <c r="L67" s="164">
        <v>0</v>
      </c>
      <c r="M67" s="87" t="s">
        <v>43</v>
      </c>
      <c r="N67" s="84" t="s">
        <v>43</v>
      </c>
      <c r="O67" s="88" t="s">
        <v>43</v>
      </c>
      <c r="P67" s="143"/>
      <c r="Q67" s="144">
        <v>36.535197161523215</v>
      </c>
      <c r="R67" s="96">
        <v>19.047449974349629</v>
      </c>
      <c r="S67" s="97">
        <v>17.487747187173582</v>
      </c>
      <c r="T67" s="94">
        <v>43.026038421851098</v>
      </c>
      <c r="U67" s="95">
        <v>15.71964796821603</v>
      </c>
      <c r="V67" s="96">
        <v>8.1953631443465387</v>
      </c>
      <c r="W67" s="97">
        <v>7.5242848238694897</v>
      </c>
    </row>
    <row r="68" spans="2:23" s="100" customFormat="1" ht="15.75" customHeight="1">
      <c r="B68" s="80">
        <v>2067</v>
      </c>
      <c r="C68" s="135">
        <v>2.9963216411988052</v>
      </c>
      <c r="D68" s="136">
        <v>1.1715455402982942</v>
      </c>
      <c r="E68" s="137">
        <v>1.8247761009005108</v>
      </c>
      <c r="F68" s="84" t="s">
        <v>63</v>
      </c>
      <c r="G68" s="137">
        <v>0</v>
      </c>
      <c r="H68" s="138">
        <v>2.9963216411988105</v>
      </c>
      <c r="I68" s="137">
        <v>1.7793194433734484E-2</v>
      </c>
      <c r="J68" s="137">
        <v>2.9484183544407414</v>
      </c>
      <c r="K68" s="139">
        <v>3.0110092324334401E-2</v>
      </c>
      <c r="L68" s="164">
        <v>0</v>
      </c>
      <c r="M68" s="87" t="s">
        <v>43</v>
      </c>
      <c r="N68" s="84" t="s">
        <v>43</v>
      </c>
      <c r="O68" s="88" t="s">
        <v>43</v>
      </c>
      <c r="P68" s="143"/>
      <c r="Q68" s="144">
        <v>36.507878851455885</v>
      </c>
      <c r="R68" s="96">
        <v>19.044856015080253</v>
      </c>
      <c r="S68" s="97">
        <v>17.463022836375636</v>
      </c>
      <c r="T68" s="94">
        <v>43.197286335967902</v>
      </c>
      <c r="U68" s="95">
        <v>15.770412962651669</v>
      </c>
      <c r="V68" s="96">
        <v>8.2268609851070238</v>
      </c>
      <c r="W68" s="97">
        <v>7.5435519775446469</v>
      </c>
    </row>
    <row r="69" spans="2:23" s="100" customFormat="1" ht="15.75" customHeight="1">
      <c r="B69" s="80">
        <v>2068</v>
      </c>
      <c r="C69" s="135">
        <v>2.9914459440095227</v>
      </c>
      <c r="D69" s="136">
        <v>1.1683163749900156</v>
      </c>
      <c r="E69" s="137">
        <v>1.8231295690195068</v>
      </c>
      <c r="F69" s="84" t="s">
        <v>57</v>
      </c>
      <c r="G69" s="137">
        <v>0</v>
      </c>
      <c r="H69" s="138">
        <v>2.991445944009528</v>
      </c>
      <c r="I69" s="137">
        <v>1.7628173996401507E-2</v>
      </c>
      <c r="J69" s="137">
        <v>2.944062624383867</v>
      </c>
      <c r="K69" s="139">
        <v>2.9755145629259499E-2</v>
      </c>
      <c r="L69" s="164">
        <v>0</v>
      </c>
      <c r="M69" s="87" t="s">
        <v>43</v>
      </c>
      <c r="N69" s="84" t="s">
        <v>43</v>
      </c>
      <c r="O69" s="88" t="s">
        <v>43</v>
      </c>
      <c r="P69" s="143"/>
      <c r="Q69" s="144">
        <v>36.497812682920177</v>
      </c>
      <c r="R69" s="96">
        <v>19.048029053558775</v>
      </c>
      <c r="S69" s="97">
        <v>17.449783629361402</v>
      </c>
      <c r="T69" s="94">
        <v>43.369215833822501</v>
      </c>
      <c r="U69" s="95">
        <v>15.828815157079895</v>
      </c>
      <c r="V69" s="96">
        <v>8.2609808323271228</v>
      </c>
      <c r="W69" s="97">
        <v>7.5678343247527717</v>
      </c>
    </row>
    <row r="70" spans="2:23" s="100" customFormat="1" ht="15.75" customHeight="1">
      <c r="B70" s="80">
        <v>2069</v>
      </c>
      <c r="C70" s="135">
        <v>2.9859798133545521</v>
      </c>
      <c r="D70" s="136">
        <v>1.1649212960384532</v>
      </c>
      <c r="E70" s="137">
        <v>1.8210585173160987</v>
      </c>
      <c r="F70" s="84" t="s">
        <v>105</v>
      </c>
      <c r="G70" s="137">
        <v>0</v>
      </c>
      <c r="H70" s="138">
        <v>2.9859798133545565</v>
      </c>
      <c r="I70" s="137">
        <v>1.7464225742372004E-2</v>
      </c>
      <c r="J70" s="137">
        <v>2.9391144014442512</v>
      </c>
      <c r="K70" s="139">
        <v>2.9401186167933399E-2</v>
      </c>
      <c r="L70" s="164">
        <v>0</v>
      </c>
      <c r="M70" s="87" t="s">
        <v>43</v>
      </c>
      <c r="N70" s="84" t="s">
        <v>43</v>
      </c>
      <c r="O70" s="88" t="s">
        <v>43</v>
      </c>
      <c r="P70" s="143"/>
      <c r="Q70" s="144">
        <v>36.508128052983224</v>
      </c>
      <c r="R70" s="96">
        <v>19.061094125704933</v>
      </c>
      <c r="S70" s="97">
        <v>17.447033927278291</v>
      </c>
      <c r="T70" s="94">
        <v>43.541829628186001</v>
      </c>
      <c r="U70" s="95">
        <v>15.896306917269936</v>
      </c>
      <c r="V70" s="96">
        <v>8.299549129482612</v>
      </c>
      <c r="W70" s="97">
        <v>7.5967577877873227</v>
      </c>
    </row>
    <row r="71" spans="2:23" s="100" customFormat="1" ht="15.75" customHeight="1">
      <c r="B71" s="80">
        <v>2070</v>
      </c>
      <c r="C71" s="135">
        <v>2.9802633456612639</v>
      </c>
      <c r="D71" s="136">
        <v>1.161469480505307</v>
      </c>
      <c r="E71" s="137">
        <v>1.8187938651559572</v>
      </c>
      <c r="F71" s="84" t="s">
        <v>60</v>
      </c>
      <c r="G71" s="137">
        <v>0</v>
      </c>
      <c r="H71" s="138">
        <v>2.9802633456612644</v>
      </c>
      <c r="I71" s="137">
        <v>1.7300869249993012E-2</v>
      </c>
      <c r="J71" s="137">
        <v>2.9339133855325121</v>
      </c>
      <c r="K71" s="139">
        <v>2.9049090878759103E-2</v>
      </c>
      <c r="L71" s="164">
        <v>0</v>
      </c>
      <c r="M71" s="87" t="s">
        <v>43</v>
      </c>
      <c r="N71" s="84" t="s">
        <v>43</v>
      </c>
      <c r="O71" s="88" t="s">
        <v>43</v>
      </c>
      <c r="P71" s="143"/>
      <c r="Q71" s="144">
        <v>36.544683084614604</v>
      </c>
      <c r="R71" s="96">
        <v>19.087034211338775</v>
      </c>
      <c r="S71" s="97">
        <v>17.457648873275826</v>
      </c>
      <c r="T71" s="94">
        <v>43.715130442626503</v>
      </c>
      <c r="U71" s="95">
        <v>15.975555880283737</v>
      </c>
      <c r="V71" s="96">
        <v>8.3439219031154934</v>
      </c>
      <c r="W71" s="97">
        <v>7.6316339771682431</v>
      </c>
    </row>
    <row r="72" spans="2:23" s="100" customFormat="1" ht="15.75" customHeight="1">
      <c r="B72" s="80">
        <v>2071</v>
      </c>
      <c r="C72" s="135">
        <v>2.973877306237664</v>
      </c>
      <c r="D72" s="136">
        <v>1.157851887351333</v>
      </c>
      <c r="E72" s="137">
        <v>1.816025418886331</v>
      </c>
      <c r="F72" s="84" t="s">
        <v>106</v>
      </c>
      <c r="G72" s="137">
        <v>0</v>
      </c>
      <c r="H72" s="138">
        <v>2.973877306237664</v>
      </c>
      <c r="I72" s="137">
        <v>1.7139828178992345E-2</v>
      </c>
      <c r="J72" s="137">
        <v>2.9280425274532806</v>
      </c>
      <c r="K72" s="139">
        <v>2.8694950605391102E-2</v>
      </c>
      <c r="L72" s="164">
        <v>0</v>
      </c>
      <c r="M72" s="87" t="s">
        <v>43</v>
      </c>
      <c r="N72" s="84" t="s">
        <v>43</v>
      </c>
      <c r="O72" s="88" t="s">
        <v>43</v>
      </c>
      <c r="P72" s="143"/>
      <c r="Q72" s="144">
        <v>36.588136388785536</v>
      </c>
      <c r="R72" s="96">
        <v>19.114850401174856</v>
      </c>
      <c r="S72" s="97">
        <v>17.47328598761068</v>
      </c>
      <c r="T72" s="94">
        <v>43.889121011552398</v>
      </c>
      <c r="U72" s="95">
        <v>16.058211455545919</v>
      </c>
      <c r="V72" s="96">
        <v>8.3893398237488412</v>
      </c>
      <c r="W72" s="97">
        <v>7.6688716317970798</v>
      </c>
    </row>
    <row r="73" spans="2:23" s="100" customFormat="1" ht="15.75" customHeight="1">
      <c r="B73" s="80">
        <v>2072</v>
      </c>
      <c r="C73" s="135">
        <v>2.9670612140483601</v>
      </c>
      <c r="D73" s="136">
        <v>1.1542224345635383</v>
      </c>
      <c r="E73" s="137">
        <v>1.8128387794848217</v>
      </c>
      <c r="F73" s="84" t="s">
        <v>62</v>
      </c>
      <c r="G73" s="137">
        <v>0</v>
      </c>
      <c r="H73" s="138">
        <v>2.9670612140483605</v>
      </c>
      <c r="I73" s="137">
        <v>1.6972154762123576E-2</v>
      </c>
      <c r="J73" s="137">
        <v>2.9217413545910564</v>
      </c>
      <c r="K73" s="139">
        <v>2.8347704695180401E-2</v>
      </c>
      <c r="L73" s="164">
        <v>0</v>
      </c>
      <c r="M73" s="87" t="s">
        <v>43</v>
      </c>
      <c r="N73" s="84" t="s">
        <v>43</v>
      </c>
      <c r="O73" s="88" t="s">
        <v>43</v>
      </c>
      <c r="P73" s="143"/>
      <c r="Q73" s="144">
        <v>36.606391631755201</v>
      </c>
      <c r="R73" s="96">
        <v>19.129149710003663</v>
      </c>
      <c r="S73" s="97">
        <v>17.477241921751542</v>
      </c>
      <c r="T73" s="94">
        <v>44.063804080255103</v>
      </c>
      <c r="U73" s="95">
        <v>16.13016868946751</v>
      </c>
      <c r="V73" s="96">
        <v>8.4290310504347001</v>
      </c>
      <c r="W73" s="97">
        <v>7.7011376390328108</v>
      </c>
    </row>
    <row r="74" spans="2:23" s="100" customFormat="1" ht="15.75" customHeight="1">
      <c r="B74" s="80">
        <v>2073</v>
      </c>
      <c r="C74" s="135">
        <v>2.9610611979690491</v>
      </c>
      <c r="D74" s="136">
        <v>1.1510853213619934</v>
      </c>
      <c r="E74" s="137">
        <v>1.8099758766070557</v>
      </c>
      <c r="F74" s="84" t="s">
        <v>56</v>
      </c>
      <c r="G74" s="137">
        <v>0</v>
      </c>
      <c r="H74" s="138">
        <v>2.9610611979690442</v>
      </c>
      <c r="I74" s="137">
        <v>1.6807823554264884E-2</v>
      </c>
      <c r="J74" s="137">
        <v>2.9162405535105056</v>
      </c>
      <c r="K74" s="139">
        <v>2.8012820904273799E-2</v>
      </c>
      <c r="L74" s="164">
        <v>0</v>
      </c>
      <c r="M74" s="87" t="s">
        <v>43</v>
      </c>
      <c r="N74" s="84" t="s">
        <v>43</v>
      </c>
      <c r="O74" s="88" t="s">
        <v>43</v>
      </c>
      <c r="P74" s="143"/>
      <c r="Q74" s="144">
        <v>36.613148612942837</v>
      </c>
      <c r="R74" s="96">
        <v>19.138027135699847</v>
      </c>
      <c r="S74" s="97">
        <v>17.475121477242993</v>
      </c>
      <c r="T74" s="94">
        <v>44.2391824049527</v>
      </c>
      <c r="U74" s="95">
        <v>16.197357599076192</v>
      </c>
      <c r="V74" s="96">
        <v>8.4665067332716006</v>
      </c>
      <c r="W74" s="97">
        <v>7.7308508658045927</v>
      </c>
    </row>
    <row r="75" spans="2:23" s="100" customFormat="1" ht="15.75" customHeight="1">
      <c r="B75" s="80">
        <v>2074</v>
      </c>
      <c r="C75" s="135">
        <v>2.95498646162903</v>
      </c>
      <c r="D75" s="136">
        <v>1.1479813992160268</v>
      </c>
      <c r="E75" s="137">
        <v>1.807005062413003</v>
      </c>
      <c r="F75" s="84" t="s">
        <v>107</v>
      </c>
      <c r="G75" s="137">
        <v>0</v>
      </c>
      <c r="H75" s="138">
        <v>2.95498646162903</v>
      </c>
      <c r="I75" s="137">
        <v>1.6644045323298742E-2</v>
      </c>
      <c r="J75" s="137">
        <v>2.9106560027238402</v>
      </c>
      <c r="K75" s="139">
        <v>2.7686413581890997E-2</v>
      </c>
      <c r="L75" s="164">
        <v>0</v>
      </c>
      <c r="M75" s="87" t="s">
        <v>43</v>
      </c>
      <c r="N75" s="84" t="s">
        <v>43</v>
      </c>
      <c r="O75" s="88" t="s">
        <v>43</v>
      </c>
      <c r="P75" s="143"/>
      <c r="Q75" s="144">
        <v>36.616869179576845</v>
      </c>
      <c r="R75" s="96">
        <v>19.144511818839316</v>
      </c>
      <c r="S75" s="97">
        <v>17.472357360737529</v>
      </c>
      <c r="T75" s="94">
        <v>44.415258752833097</v>
      </c>
      <c r="U75" s="95">
        <v>16.263477193295451</v>
      </c>
      <c r="V75" s="96">
        <v>8.503084461304196</v>
      </c>
      <c r="W75" s="97">
        <v>7.7603927319912529</v>
      </c>
    </row>
    <row r="76" spans="2:23" s="100" customFormat="1" ht="15.75" customHeight="1">
      <c r="B76" s="80">
        <v>2075</v>
      </c>
      <c r="C76" s="135">
        <v>2.9479066659727047</v>
      </c>
      <c r="D76" s="136">
        <v>1.1445306297133722</v>
      </c>
      <c r="E76" s="137">
        <v>1.8033760362593325</v>
      </c>
      <c r="F76" s="84" t="s">
        <v>45</v>
      </c>
      <c r="G76" s="137">
        <v>0</v>
      </c>
      <c r="H76" s="138">
        <v>2.94790666597271</v>
      </c>
      <c r="I76" s="137">
        <v>1.647596426569016E-2</v>
      </c>
      <c r="J76" s="137">
        <v>2.9040715940833599</v>
      </c>
      <c r="K76" s="139">
        <v>2.7359107623659999E-2</v>
      </c>
      <c r="L76" s="164">
        <v>0</v>
      </c>
      <c r="M76" s="87" t="s">
        <v>43</v>
      </c>
      <c r="N76" s="84" t="s">
        <v>43</v>
      </c>
      <c r="O76" s="88" t="s">
        <v>43</v>
      </c>
      <c r="P76" s="143"/>
      <c r="Q76" s="144">
        <v>36.618110050646933</v>
      </c>
      <c r="R76" s="96">
        <v>19.146400929991035</v>
      </c>
      <c r="S76" s="97">
        <v>17.471709120655902</v>
      </c>
      <c r="T76" s="94">
        <v>44.592035902098104</v>
      </c>
      <c r="U76" s="95">
        <v>16.328760780454274</v>
      </c>
      <c r="V76" s="96">
        <v>8.5377699766612469</v>
      </c>
      <c r="W76" s="97">
        <v>7.7909908037930293</v>
      </c>
    </row>
    <row r="77" spans="2:23" s="100" customFormat="1" ht="15.75" customHeight="1">
      <c r="B77" s="80">
        <v>2076</v>
      </c>
      <c r="C77" s="135">
        <v>2.9395436240968991</v>
      </c>
      <c r="D77" s="136">
        <v>1.1406608594023913</v>
      </c>
      <c r="E77" s="137">
        <v>1.7988827646945078</v>
      </c>
      <c r="F77" s="84" t="s">
        <v>108</v>
      </c>
      <c r="G77" s="137">
        <v>0</v>
      </c>
      <c r="H77" s="138">
        <v>2.9395436240968986</v>
      </c>
      <c r="I77" s="137">
        <v>1.6300174414180309E-2</v>
      </c>
      <c r="J77" s="137">
        <v>2.8962211822362582</v>
      </c>
      <c r="K77" s="139">
        <v>2.7022267446460097E-2</v>
      </c>
      <c r="L77" s="164">
        <v>0</v>
      </c>
      <c r="M77" s="87" t="s">
        <v>43</v>
      </c>
      <c r="N77" s="84" t="s">
        <v>43</v>
      </c>
      <c r="O77" s="88" t="s">
        <v>43</v>
      </c>
      <c r="P77" s="143"/>
      <c r="Q77" s="144">
        <v>36.601980554546124</v>
      </c>
      <c r="R77" s="96">
        <v>19.134975782520524</v>
      </c>
      <c r="S77" s="97">
        <v>17.4670047720256</v>
      </c>
      <c r="T77" s="94">
        <v>44.769516642006899</v>
      </c>
      <c r="U77" s="95">
        <v>16.386529775671658</v>
      </c>
      <c r="V77" s="96">
        <v>8.5666361673995155</v>
      </c>
      <c r="W77" s="97">
        <v>7.8198936082721398</v>
      </c>
    </row>
    <row r="78" spans="2:23" s="100" customFormat="1" ht="15.75" customHeight="1">
      <c r="B78" s="80">
        <v>2077</v>
      </c>
      <c r="C78" s="135">
        <v>2.9305112294136659</v>
      </c>
      <c r="D78" s="136">
        <v>1.1365434474454936</v>
      </c>
      <c r="E78" s="137">
        <v>1.7939677819681723</v>
      </c>
      <c r="F78" s="84" t="s">
        <v>61</v>
      </c>
      <c r="G78" s="137">
        <v>0</v>
      </c>
      <c r="H78" s="138">
        <v>2.9305112294136668</v>
      </c>
      <c r="I78" s="137">
        <v>1.6122709921064571E-2</v>
      </c>
      <c r="J78" s="137">
        <v>2.8877007036962685</v>
      </c>
      <c r="K78" s="139">
        <v>2.66878157963336E-2</v>
      </c>
      <c r="L78" s="164">
        <v>0</v>
      </c>
      <c r="M78" s="87" t="s">
        <v>43</v>
      </c>
      <c r="N78" s="84" t="s">
        <v>43</v>
      </c>
      <c r="O78" s="88" t="s">
        <v>43</v>
      </c>
      <c r="P78" s="143"/>
      <c r="Q78" s="144">
        <v>36.580080298051172</v>
      </c>
      <c r="R78" s="96">
        <v>19.120248530132795</v>
      </c>
      <c r="S78" s="97">
        <v>17.459831767918381</v>
      </c>
      <c r="T78" s="94">
        <v>44.947703772920399</v>
      </c>
      <c r="U78" s="95">
        <v>16.441906132264457</v>
      </c>
      <c r="V78" s="96">
        <v>8.5941126699702561</v>
      </c>
      <c r="W78" s="97">
        <v>7.847793462294204</v>
      </c>
    </row>
    <row r="79" spans="2:23" s="100" customFormat="1" ht="15.75" customHeight="1">
      <c r="B79" s="80">
        <v>2078</v>
      </c>
      <c r="C79" s="135">
        <v>2.9227738094325355</v>
      </c>
      <c r="D79" s="136">
        <v>1.1330249579139433</v>
      </c>
      <c r="E79" s="137">
        <v>1.7897488515185924</v>
      </c>
      <c r="F79" s="84" t="s">
        <v>99</v>
      </c>
      <c r="G79" s="137">
        <v>0</v>
      </c>
      <c r="H79" s="138">
        <v>2.9227738094325364</v>
      </c>
      <c r="I79" s="137">
        <v>1.5950768632886358E-2</v>
      </c>
      <c r="J79" s="137">
        <v>2.8804509264446989</v>
      </c>
      <c r="K79" s="139">
        <v>2.6372114354951199E-2</v>
      </c>
      <c r="L79" s="164">
        <v>0</v>
      </c>
      <c r="M79" s="87" t="s">
        <v>43</v>
      </c>
      <c r="N79" s="84" t="s">
        <v>43</v>
      </c>
      <c r="O79" s="88" t="s">
        <v>43</v>
      </c>
      <c r="P79" s="143"/>
      <c r="Q79" s="144">
        <v>36.565133771888306</v>
      </c>
      <c r="R79" s="96">
        <v>19.112495644410561</v>
      </c>
      <c r="S79" s="97">
        <v>17.452638127477744</v>
      </c>
      <c r="T79" s="94">
        <v>45.126600106344902</v>
      </c>
      <c r="U79" s="95">
        <v>16.500601695590102</v>
      </c>
      <c r="V79" s="96">
        <v>8.6248194797957414</v>
      </c>
      <c r="W79" s="97">
        <v>7.875782215794362</v>
      </c>
    </row>
    <row r="80" spans="2:23" s="100" customFormat="1" ht="15.75" customHeight="1">
      <c r="B80" s="80">
        <v>2079</v>
      </c>
      <c r="C80" s="135">
        <v>2.9164092721979982</v>
      </c>
      <c r="D80" s="136">
        <v>1.1301205135838022</v>
      </c>
      <c r="E80" s="137">
        <v>1.786288758614196</v>
      </c>
      <c r="F80" s="84" t="s">
        <v>64</v>
      </c>
      <c r="G80" s="137">
        <v>0</v>
      </c>
      <c r="H80" s="138">
        <v>2.9164092721979924</v>
      </c>
      <c r="I80" s="137">
        <v>1.5784107592465246E-2</v>
      </c>
      <c r="J80" s="137">
        <v>2.8745512979055547</v>
      </c>
      <c r="K80" s="139">
        <v>2.6073866699972501E-2</v>
      </c>
      <c r="L80" s="164">
        <v>0</v>
      </c>
      <c r="M80" s="87" t="s">
        <v>43</v>
      </c>
      <c r="N80" s="84" t="s">
        <v>43</v>
      </c>
      <c r="O80" s="88" t="s">
        <v>43</v>
      </c>
      <c r="P80" s="143"/>
      <c r="Q80" s="144">
        <v>36.557788099816669</v>
      </c>
      <c r="R80" s="96">
        <v>19.111530996050845</v>
      </c>
      <c r="S80" s="97">
        <v>17.446257103765824</v>
      </c>
      <c r="T80" s="94">
        <v>45.306208464977196</v>
      </c>
      <c r="U80" s="95">
        <v>16.562947686687565</v>
      </c>
      <c r="V80" s="96">
        <v>8.6587100739195293</v>
      </c>
      <c r="W80" s="97">
        <v>7.9042376127680374</v>
      </c>
    </row>
    <row r="81" spans="2:23" s="100" customFormat="1" ht="15.75" customHeight="1">
      <c r="B81" s="80">
        <v>2080</v>
      </c>
      <c r="C81" s="135">
        <v>2.9109944480736756</v>
      </c>
      <c r="D81" s="136">
        <v>1.12773481310418</v>
      </c>
      <c r="E81" s="137">
        <v>1.7832596349694954</v>
      </c>
      <c r="F81" s="84" t="s">
        <v>58</v>
      </c>
      <c r="G81" s="137">
        <v>0</v>
      </c>
      <c r="H81" s="138">
        <v>2.9109944480736805</v>
      </c>
      <c r="I81" s="137">
        <v>1.5623268297538621E-2</v>
      </c>
      <c r="J81" s="137">
        <v>2.8695805949184408</v>
      </c>
      <c r="K81" s="139">
        <v>2.5790584857701099E-2</v>
      </c>
      <c r="L81" s="164">
        <v>0</v>
      </c>
      <c r="M81" s="87" t="s">
        <v>43</v>
      </c>
      <c r="N81" s="84" t="s">
        <v>43</v>
      </c>
      <c r="O81" s="88" t="s">
        <v>43</v>
      </c>
      <c r="P81" s="143"/>
      <c r="Q81" s="144">
        <v>36.546162374430182</v>
      </c>
      <c r="R81" s="96">
        <v>19.110494362385669</v>
      </c>
      <c r="S81" s="97">
        <v>17.435668012044509</v>
      </c>
      <c r="T81" s="94">
        <v>45.4865316827482</v>
      </c>
      <c r="U81" s="95">
        <v>16.623581727273788</v>
      </c>
      <c r="V81" s="96">
        <v>8.6927010728763658</v>
      </c>
      <c r="W81" s="97">
        <v>7.9308806543974182</v>
      </c>
    </row>
    <row r="82" spans="2:23" s="100" customFormat="1" ht="15.75" customHeight="1">
      <c r="B82" s="80">
        <v>2081</v>
      </c>
      <c r="C82" s="135">
        <v>2.9064323846417728</v>
      </c>
      <c r="D82" s="136">
        <v>1.1257755265910756</v>
      </c>
      <c r="E82" s="137">
        <v>1.7806568580506972</v>
      </c>
      <c r="F82" s="84" t="s">
        <v>100</v>
      </c>
      <c r="G82" s="137">
        <v>0</v>
      </c>
      <c r="H82" s="138">
        <v>2.9064323846417728</v>
      </c>
      <c r="I82" s="137">
        <v>1.5467700637161342E-2</v>
      </c>
      <c r="J82" s="137">
        <v>2.8654449393125794</v>
      </c>
      <c r="K82" s="139">
        <v>2.5519744692032199E-2</v>
      </c>
      <c r="L82" s="164">
        <v>0</v>
      </c>
      <c r="M82" s="87" t="s">
        <v>43</v>
      </c>
      <c r="N82" s="84" t="s">
        <v>43</v>
      </c>
      <c r="O82" s="88" t="s">
        <v>43</v>
      </c>
      <c r="P82" s="143"/>
      <c r="Q82" s="144">
        <v>36.521385523340541</v>
      </c>
      <c r="R82" s="96">
        <v>19.104198794270026</v>
      </c>
      <c r="S82" s="97">
        <v>17.417186729070512</v>
      </c>
      <c r="T82" s="94">
        <v>45.667572604868603</v>
      </c>
      <c r="U82" s="95">
        <v>16.678430250175513</v>
      </c>
      <c r="V82" s="96">
        <v>8.7244238549516968</v>
      </c>
      <c r="W82" s="97">
        <v>7.9540063952238151</v>
      </c>
    </row>
    <row r="83" spans="2:23" s="100" customFormat="1" ht="15.75" customHeight="1">
      <c r="B83" s="80">
        <v>2082</v>
      </c>
      <c r="C83" s="135">
        <v>2.9027125440282076</v>
      </c>
      <c r="D83" s="136">
        <v>1.1241802698245082</v>
      </c>
      <c r="E83" s="137">
        <v>1.7785322742036993</v>
      </c>
      <c r="F83" s="84" t="s">
        <v>109</v>
      </c>
      <c r="G83" s="137">
        <v>0</v>
      </c>
      <c r="H83" s="138">
        <v>2.9027125440282022</v>
      </c>
      <c r="I83" s="137">
        <v>1.5314805935115583E-2</v>
      </c>
      <c r="J83" s="137">
        <v>2.8621380372797018</v>
      </c>
      <c r="K83" s="139">
        <v>2.5259700813384699E-2</v>
      </c>
      <c r="L83" s="164">
        <v>0</v>
      </c>
      <c r="M83" s="87" t="s">
        <v>43</v>
      </c>
      <c r="N83" s="84" t="s">
        <v>43</v>
      </c>
      <c r="O83" s="88" t="s">
        <v>43</v>
      </c>
      <c r="P83" s="143"/>
      <c r="Q83" s="144">
        <v>36.489036405664677</v>
      </c>
      <c r="R83" s="96">
        <v>19.094795062273025</v>
      </c>
      <c r="S83" s="97">
        <v>17.394241343391649</v>
      </c>
      <c r="T83" s="94">
        <v>45.849334087873096</v>
      </c>
      <c r="U83" s="95">
        <v>16.729980207078839</v>
      </c>
      <c r="V83" s="96">
        <v>8.7548363814962542</v>
      </c>
      <c r="W83" s="97">
        <v>7.9751438255825828</v>
      </c>
    </row>
    <row r="84" spans="2:23" s="100" customFormat="1" ht="15.75" customHeight="1">
      <c r="B84" s="80">
        <v>2083</v>
      </c>
      <c r="C84" s="135">
        <v>2.8997188170738104</v>
      </c>
      <c r="D84" s="136">
        <v>1.1229070744156671</v>
      </c>
      <c r="E84" s="137">
        <v>1.7768117426581431</v>
      </c>
      <c r="F84" s="84" t="s">
        <v>59</v>
      </c>
      <c r="G84" s="137">
        <v>0</v>
      </c>
      <c r="H84" s="138">
        <v>2.8997188170738153</v>
      </c>
      <c r="I84" s="137">
        <v>1.5164356383334843E-2</v>
      </c>
      <c r="J84" s="137">
        <v>2.8595458445190678</v>
      </c>
      <c r="K84" s="139">
        <v>2.5008616171412801E-2</v>
      </c>
      <c r="L84" s="164">
        <v>0</v>
      </c>
      <c r="M84" s="87" t="s">
        <v>43</v>
      </c>
      <c r="N84" s="84" t="s">
        <v>43</v>
      </c>
      <c r="O84" s="88" t="s">
        <v>43</v>
      </c>
      <c r="P84" s="143"/>
      <c r="Q84" s="144">
        <v>36.473396414057412</v>
      </c>
      <c r="R84" s="96">
        <v>19.094224216593414</v>
      </c>
      <c r="S84" s="97">
        <v>17.379172197463998</v>
      </c>
      <c r="T84" s="94">
        <v>46.031818999665596</v>
      </c>
      <c r="U84" s="95">
        <v>16.78936782034943</v>
      </c>
      <c r="V84" s="96">
        <v>8.7894187307725957</v>
      </c>
      <c r="W84" s="97">
        <v>7.9999490895768339</v>
      </c>
    </row>
    <row r="85" spans="2:23" s="100" customFormat="1" ht="15.75" customHeight="1">
      <c r="B85" s="80">
        <v>2084</v>
      </c>
      <c r="C85" s="135">
        <v>2.8971949323158723</v>
      </c>
      <c r="D85" s="136">
        <v>1.1218405188029974</v>
      </c>
      <c r="E85" s="137">
        <v>1.7753544135128747</v>
      </c>
      <c r="F85" s="84" t="s">
        <v>101</v>
      </c>
      <c r="G85" s="137">
        <v>0</v>
      </c>
      <c r="H85" s="138">
        <v>2.8971949323158777</v>
      </c>
      <c r="I85" s="137">
        <v>1.5016297969683292E-2</v>
      </c>
      <c r="J85" s="137">
        <v>2.8574149552073291</v>
      </c>
      <c r="K85" s="139">
        <v>2.4763679138865298E-2</v>
      </c>
      <c r="L85" s="164">
        <v>0</v>
      </c>
      <c r="M85" s="87" t="s">
        <v>43</v>
      </c>
      <c r="N85" s="84" t="s">
        <v>43</v>
      </c>
      <c r="O85" s="88" t="s">
        <v>43</v>
      </c>
      <c r="P85" s="143"/>
      <c r="Q85" s="144">
        <v>36.472849491525324</v>
      </c>
      <c r="R85" s="96">
        <v>19.101252983722631</v>
      </c>
      <c r="S85" s="97">
        <v>17.371596507802696</v>
      </c>
      <c r="T85" s="94">
        <v>46.215030219564802</v>
      </c>
      <c r="U85" s="95">
        <v>16.855938414444815</v>
      </c>
      <c r="V85" s="96">
        <v>8.8276498387429374</v>
      </c>
      <c r="W85" s="97">
        <v>8.0282885757018807</v>
      </c>
    </row>
    <row r="86" spans="2:23" s="100" customFormat="1" ht="15.75" customHeight="1">
      <c r="B86" s="80">
        <v>2085</v>
      </c>
      <c r="C86" s="135">
        <v>2.8948417450611732</v>
      </c>
      <c r="D86" s="136">
        <v>1.1208544220555192</v>
      </c>
      <c r="E86" s="137">
        <v>1.7739873230056542</v>
      </c>
      <c r="F86" s="84" t="s">
        <v>102</v>
      </c>
      <c r="G86" s="137">
        <v>0</v>
      </c>
      <c r="H86" s="138">
        <v>2.8948417450611736</v>
      </c>
      <c r="I86" s="137">
        <v>1.4867115126798417E-2</v>
      </c>
      <c r="J86" s="137">
        <v>2.8554524307018165</v>
      </c>
      <c r="K86" s="139">
        <v>2.4522199232558602E-2</v>
      </c>
      <c r="L86" s="164">
        <v>0</v>
      </c>
      <c r="M86" s="87" t="s">
        <v>43</v>
      </c>
      <c r="N86" s="84" t="s">
        <v>43</v>
      </c>
      <c r="O86" s="88" t="s">
        <v>43</v>
      </c>
      <c r="P86" s="143"/>
      <c r="Q86" s="144">
        <v>36.483120087562042</v>
      </c>
      <c r="R86" s="96">
        <v>19.11378609362513</v>
      </c>
      <c r="S86" s="97">
        <v>17.369333993936909</v>
      </c>
      <c r="T86" s="94">
        <v>46.398970638349098</v>
      </c>
      <c r="U86" s="95">
        <v>16.927792177381555</v>
      </c>
      <c r="V86" s="96">
        <v>8.8685999974579772</v>
      </c>
      <c r="W86" s="97">
        <v>8.0591921799235759</v>
      </c>
    </row>
    <row r="87" spans="2:23" s="100" customFormat="1" ht="15.75" customHeight="1">
      <c r="B87" s="80">
        <v>2086</v>
      </c>
      <c r="C87" s="135">
        <v>2.8923945209044071</v>
      </c>
      <c r="D87" s="136">
        <v>1.1198390873130477</v>
      </c>
      <c r="E87" s="137">
        <v>1.7725554335913591</v>
      </c>
      <c r="F87" s="84" t="s">
        <v>103</v>
      </c>
      <c r="G87" s="137">
        <v>0</v>
      </c>
      <c r="H87" s="138">
        <v>2.8923945209044066</v>
      </c>
      <c r="I87" s="137">
        <v>1.4716998489187517E-2</v>
      </c>
      <c r="J87" s="137">
        <v>2.8533955681427208</v>
      </c>
      <c r="K87" s="139">
        <v>2.4281954272498102E-2</v>
      </c>
      <c r="L87" s="164">
        <v>0</v>
      </c>
      <c r="M87" s="87" t="s">
        <v>43</v>
      </c>
      <c r="N87" s="84" t="s">
        <v>43</v>
      </c>
      <c r="O87" s="88" t="s">
        <v>43</v>
      </c>
      <c r="P87" s="143"/>
      <c r="Q87" s="144">
        <v>36.499716902732501</v>
      </c>
      <c r="R87" s="96">
        <v>19.129628834741894</v>
      </c>
      <c r="S87" s="97">
        <v>17.370088067990604</v>
      </c>
      <c r="T87" s="94">
        <v>46.583643158302799</v>
      </c>
      <c r="U87" s="95">
        <v>17.00289787575964</v>
      </c>
      <c r="V87" s="96">
        <v>8.9112780338839617</v>
      </c>
      <c r="W87" s="97">
        <v>8.0916198418756764</v>
      </c>
    </row>
    <row r="88" spans="2:23" s="100" customFormat="1" ht="15.75" customHeight="1">
      <c r="B88" s="80">
        <v>2087</v>
      </c>
      <c r="C88" s="135">
        <v>2.8896520509794246</v>
      </c>
      <c r="D88" s="136">
        <v>1.118712694547886</v>
      </c>
      <c r="E88" s="137">
        <v>1.7709393564315385</v>
      </c>
      <c r="F88" s="84" t="s">
        <v>104</v>
      </c>
      <c r="G88" s="137">
        <v>0</v>
      </c>
      <c r="H88" s="138">
        <v>2.8896520509794241</v>
      </c>
      <c r="I88" s="137">
        <v>1.4568214717748299E-2</v>
      </c>
      <c r="J88" s="137">
        <v>2.8510424831489609</v>
      </c>
      <c r="K88" s="139">
        <v>2.4041353112715099E-2</v>
      </c>
      <c r="L88" s="164">
        <v>0</v>
      </c>
      <c r="M88" s="87" t="s">
        <v>43</v>
      </c>
      <c r="N88" s="84" t="s">
        <v>43</v>
      </c>
      <c r="O88" s="88" t="s">
        <v>43</v>
      </c>
      <c r="P88" s="143"/>
      <c r="Q88" s="144">
        <v>36.520934001522697</v>
      </c>
      <c r="R88" s="96">
        <v>19.147141961024534</v>
      </c>
      <c r="S88" s="97">
        <v>17.373792040498163</v>
      </c>
      <c r="T88" s="94">
        <v>46.7690506932612</v>
      </c>
      <c r="U88" s="95">
        <v>17.080494136824615</v>
      </c>
      <c r="V88" s="96">
        <v>8.9549365300622519</v>
      </c>
      <c r="W88" s="97">
        <v>8.1255576067623654</v>
      </c>
    </row>
    <row r="89" spans="2:23" s="100" customFormat="1" ht="15.75" customHeight="1">
      <c r="B89" s="80">
        <v>2088</v>
      </c>
      <c r="C89" s="135">
        <v>2.8864875281800839</v>
      </c>
      <c r="D89" s="136">
        <v>1.1174226283011779</v>
      </c>
      <c r="E89" s="137">
        <v>1.769064899878906</v>
      </c>
      <c r="F89" s="84" t="s">
        <v>63</v>
      </c>
      <c r="G89" s="137">
        <v>0</v>
      </c>
      <c r="H89" s="138">
        <v>2.8864875281800839</v>
      </c>
      <c r="I89" s="137">
        <v>1.4421820664551617E-2</v>
      </c>
      <c r="J89" s="137">
        <v>2.8482662610255427</v>
      </c>
      <c r="K89" s="139">
        <v>2.3799446489989603E-2</v>
      </c>
      <c r="L89" s="164">
        <v>0</v>
      </c>
      <c r="M89" s="87" t="s">
        <v>43</v>
      </c>
      <c r="N89" s="84" t="s">
        <v>43</v>
      </c>
      <c r="O89" s="88" t="s">
        <v>43</v>
      </c>
      <c r="P89" s="143"/>
      <c r="Q89" s="144">
        <v>36.546035257825487</v>
      </c>
      <c r="R89" s="96">
        <v>19.164952587239767</v>
      </c>
      <c r="S89" s="97">
        <v>17.38108267058572</v>
      </c>
      <c r="T89" s="94">
        <v>46.955196168657203</v>
      </c>
      <c r="U89" s="95">
        <v>17.160262547178583</v>
      </c>
      <c r="V89" s="96">
        <v>8.9989410829685763</v>
      </c>
      <c r="W89" s="97">
        <v>8.1613214642100065</v>
      </c>
    </row>
    <row r="90" spans="2:23" s="100" customFormat="1" ht="15.75" customHeight="1">
      <c r="B90" s="80">
        <v>2089</v>
      </c>
      <c r="C90" s="135">
        <v>2.882839606189465</v>
      </c>
      <c r="D90" s="136">
        <v>1.1159410104877157</v>
      </c>
      <c r="E90" s="137">
        <v>1.7668985957017493</v>
      </c>
      <c r="F90" s="84" t="s">
        <v>57</v>
      </c>
      <c r="G90" s="137">
        <v>0</v>
      </c>
      <c r="H90" s="138">
        <v>2.8828396061894601</v>
      </c>
      <c r="I90" s="137">
        <v>1.4277409465505677E-2</v>
      </c>
      <c r="J90" s="137">
        <v>2.8450063456411616</v>
      </c>
      <c r="K90" s="139">
        <v>2.35558510827929E-2</v>
      </c>
      <c r="L90" s="164">
        <v>0</v>
      </c>
      <c r="M90" s="87" t="s">
        <v>43</v>
      </c>
      <c r="N90" s="84" t="s">
        <v>43</v>
      </c>
      <c r="O90" s="88" t="s">
        <v>43</v>
      </c>
      <c r="P90" s="143"/>
      <c r="Q90" s="144">
        <v>36.572218713763277</v>
      </c>
      <c r="R90" s="96">
        <v>19.181881872568439</v>
      </c>
      <c r="S90" s="97">
        <v>17.390336841194834</v>
      </c>
      <c r="T90" s="94">
        <v>47.142082521567303</v>
      </c>
      <c r="U90" s="95">
        <v>17.240905526010366</v>
      </c>
      <c r="V90" s="96">
        <v>9.0427385815557724</v>
      </c>
      <c r="W90" s="97">
        <v>8.1981669444545897</v>
      </c>
    </row>
    <row r="91" spans="2:23" s="100" customFormat="1" ht="15.75" customHeight="1">
      <c r="B91" s="80">
        <v>2090</v>
      </c>
      <c r="C91" s="135">
        <v>2.8787075423801221</v>
      </c>
      <c r="D91" s="136">
        <v>1.1142639621468311</v>
      </c>
      <c r="E91" s="137">
        <v>1.764443580233291</v>
      </c>
      <c r="F91" s="84" t="s">
        <v>105</v>
      </c>
      <c r="G91" s="137">
        <v>0</v>
      </c>
      <c r="H91" s="138">
        <v>2.8787075423801221</v>
      </c>
      <c r="I91" s="137">
        <v>1.4134491002353667E-2</v>
      </c>
      <c r="J91" s="137">
        <v>2.8412624266267898</v>
      </c>
      <c r="K91" s="139">
        <v>2.3310624750978299E-2</v>
      </c>
      <c r="L91" s="164">
        <v>0</v>
      </c>
      <c r="M91" s="87" t="s">
        <v>43</v>
      </c>
      <c r="N91" s="84" t="s">
        <v>43</v>
      </c>
      <c r="O91" s="88" t="s">
        <v>43</v>
      </c>
      <c r="P91" s="143"/>
      <c r="Q91" s="144">
        <v>36.596886123597159</v>
      </c>
      <c r="R91" s="96">
        <v>19.197038190481774</v>
      </c>
      <c r="S91" s="97">
        <v>17.399847933115389</v>
      </c>
      <c r="T91" s="94">
        <v>47.329712700757597</v>
      </c>
      <c r="U91" s="95">
        <v>17.321201059721957</v>
      </c>
      <c r="V91" s="96">
        <v>9.0859030226097381</v>
      </c>
      <c r="W91" s="97">
        <v>8.2352980371122229</v>
      </c>
    </row>
    <row r="92" spans="2:23" s="100" customFormat="1" ht="15.75" customHeight="1">
      <c r="B92" s="80">
        <v>2091</v>
      </c>
      <c r="C92" s="135">
        <v>2.8741298073988277</v>
      </c>
      <c r="D92" s="136">
        <v>1.1124030798244191</v>
      </c>
      <c r="E92" s="137">
        <v>1.7617267275744088</v>
      </c>
      <c r="F92" s="84" t="s">
        <v>60</v>
      </c>
      <c r="G92" s="137">
        <v>0</v>
      </c>
      <c r="H92" s="138">
        <v>2.8741298073988273</v>
      </c>
      <c r="I92" s="137">
        <v>1.3992092547684324E-2</v>
      </c>
      <c r="J92" s="137">
        <v>2.8370736291274037</v>
      </c>
      <c r="K92" s="139">
        <v>2.3064085723739601E-2</v>
      </c>
      <c r="L92" s="164">
        <v>0</v>
      </c>
      <c r="M92" s="87" t="s">
        <v>43</v>
      </c>
      <c r="N92" s="84" t="s">
        <v>43</v>
      </c>
      <c r="O92" s="88" t="s">
        <v>43</v>
      </c>
      <c r="P92" s="143"/>
      <c r="Q92" s="144">
        <v>36.618152069368499</v>
      </c>
      <c r="R92" s="96">
        <v>19.209882878409719</v>
      </c>
      <c r="S92" s="97">
        <v>17.40826919095878</v>
      </c>
      <c r="T92" s="94">
        <v>47.518089666730802</v>
      </c>
      <c r="U92" s="95">
        <v>17.400246334622363</v>
      </c>
      <c r="V92" s="96">
        <v>9.128169371036698</v>
      </c>
      <c r="W92" s="97">
        <v>8.2720769635856666</v>
      </c>
    </row>
    <row r="93" spans="2:23" s="100" customFormat="1" ht="15.75" customHeight="1">
      <c r="B93" s="80">
        <v>2092</v>
      </c>
      <c r="C93" s="135">
        <v>2.8691578643045919</v>
      </c>
      <c r="D93" s="136">
        <v>1.110376837050516</v>
      </c>
      <c r="E93" s="137">
        <v>1.758781027254076</v>
      </c>
      <c r="F93" s="84" t="s">
        <v>106</v>
      </c>
      <c r="G93" s="137">
        <v>0</v>
      </c>
      <c r="H93" s="138">
        <v>2.8691578643045919</v>
      </c>
      <c r="I93" s="137">
        <v>1.3850112293468044E-2</v>
      </c>
      <c r="J93" s="137">
        <v>2.8324911003342303</v>
      </c>
      <c r="K93" s="139">
        <v>2.28166516768935E-2</v>
      </c>
      <c r="L93" s="164">
        <v>0</v>
      </c>
      <c r="M93" s="87" t="s">
        <v>43</v>
      </c>
      <c r="N93" s="84" t="s">
        <v>43</v>
      </c>
      <c r="O93" s="88" t="s">
        <v>43</v>
      </c>
      <c r="P93" s="143"/>
      <c r="Q93" s="144">
        <v>36.635037779775658</v>
      </c>
      <c r="R93" s="96">
        <v>19.220201626705009</v>
      </c>
      <c r="S93" s="97">
        <v>17.414836153070652</v>
      </c>
      <c r="T93" s="94">
        <v>47.707216391772498</v>
      </c>
      <c r="U93" s="95">
        <v>17.477556748805181</v>
      </c>
      <c r="V93" s="96">
        <v>9.1694231809871365</v>
      </c>
      <c r="W93" s="97">
        <v>8.3081335678180448</v>
      </c>
    </row>
    <row r="94" spans="2:23" s="100" customFormat="1" ht="15.75" customHeight="1">
      <c r="B94" s="80">
        <v>2093</v>
      </c>
      <c r="C94" s="135">
        <v>2.8638373241982378</v>
      </c>
      <c r="D94" s="136">
        <v>1.1082036581855803</v>
      </c>
      <c r="E94" s="137">
        <v>1.7556336660126575</v>
      </c>
      <c r="F94" s="84" t="s">
        <v>62</v>
      </c>
      <c r="G94" s="137">
        <v>0</v>
      </c>
      <c r="H94" s="138">
        <v>2.8638373241982373</v>
      </c>
      <c r="I94" s="137">
        <v>1.3708529465846685E-2</v>
      </c>
      <c r="J94" s="137">
        <v>2.827560067102977</v>
      </c>
      <c r="K94" s="139">
        <v>2.25687276294139E-2</v>
      </c>
      <c r="L94" s="164">
        <v>0</v>
      </c>
      <c r="M94" s="87" t="s">
        <v>43</v>
      </c>
      <c r="N94" s="84" t="s">
        <v>43</v>
      </c>
      <c r="O94" s="88" t="s">
        <v>43</v>
      </c>
      <c r="P94" s="143"/>
      <c r="Q94" s="144">
        <v>36.647162133343571</v>
      </c>
      <c r="R94" s="96">
        <v>19.228044216397379</v>
      </c>
      <c r="S94" s="97">
        <v>17.419117916946195</v>
      </c>
      <c r="T94" s="94">
        <v>47.897095859998501</v>
      </c>
      <c r="U94" s="95">
        <v>17.552926376976639</v>
      </c>
      <c r="V94" s="96">
        <v>9.20967477033075</v>
      </c>
      <c r="W94" s="97">
        <v>8.343251606645893</v>
      </c>
    </row>
    <row r="95" spans="2:23" s="100" customFormat="1" ht="15.75" customHeight="1">
      <c r="B95" s="80">
        <v>2094</v>
      </c>
      <c r="C95" s="135">
        <v>2.8582022099403579</v>
      </c>
      <c r="D95" s="136">
        <v>1.1058986962786057</v>
      </c>
      <c r="E95" s="137">
        <v>1.7523035136617524</v>
      </c>
      <c r="F95" s="84" t="s">
        <v>56</v>
      </c>
      <c r="G95" s="137">
        <v>0</v>
      </c>
      <c r="H95" s="138">
        <v>2.8582022099403632</v>
      </c>
      <c r="I95" s="137">
        <v>1.3567205035730728E-2</v>
      </c>
      <c r="J95" s="137">
        <v>2.822314356821054</v>
      </c>
      <c r="K95" s="139">
        <v>2.2320648083578299E-2</v>
      </c>
      <c r="L95" s="164">
        <v>0</v>
      </c>
      <c r="M95" s="87" t="s">
        <v>43</v>
      </c>
      <c r="N95" s="84" t="s">
        <v>43</v>
      </c>
      <c r="O95" s="88" t="s">
        <v>43</v>
      </c>
      <c r="P95" s="143"/>
      <c r="Q95" s="144">
        <v>36.65465129835983</v>
      </c>
      <c r="R95" s="96">
        <v>19.233643242321055</v>
      </c>
      <c r="S95" s="97">
        <v>17.421008056038776</v>
      </c>
      <c r="T95" s="94">
        <v>48.0877310674014</v>
      </c>
      <c r="U95" s="95">
        <v>17.626390140049033</v>
      </c>
      <c r="V95" s="96">
        <v>9.2490226368307713</v>
      </c>
      <c r="W95" s="97">
        <v>8.3773675032182595</v>
      </c>
    </row>
    <row r="96" spans="2:23" s="100" customFormat="1" ht="15.75" customHeight="1">
      <c r="B96" s="80">
        <v>2095</v>
      </c>
      <c r="C96" s="135">
        <v>2.8522772255312869</v>
      </c>
      <c r="D96" s="136">
        <v>1.1034736789158941</v>
      </c>
      <c r="E96" s="137">
        <v>1.7488035466153928</v>
      </c>
      <c r="F96" s="84" t="s">
        <v>107</v>
      </c>
      <c r="G96" s="137">
        <v>0</v>
      </c>
      <c r="H96" s="138">
        <v>2.8522772255312865</v>
      </c>
      <c r="I96" s="137">
        <v>1.342609853819535E-2</v>
      </c>
      <c r="J96" s="137">
        <v>2.8167784734736889</v>
      </c>
      <c r="K96" s="139">
        <v>2.2072653519402304E-2</v>
      </c>
      <c r="L96" s="164">
        <v>0</v>
      </c>
      <c r="M96" s="87" t="s">
        <v>43</v>
      </c>
      <c r="N96" s="84" t="s">
        <v>43</v>
      </c>
      <c r="O96" s="88" t="s">
        <v>43</v>
      </c>
      <c r="P96" s="143"/>
      <c r="Q96" s="144">
        <v>36.657920411836663</v>
      </c>
      <c r="R96" s="96">
        <v>19.237305353080355</v>
      </c>
      <c r="S96" s="97">
        <v>17.420615058756308</v>
      </c>
      <c r="T96" s="94">
        <v>48.279125021898601</v>
      </c>
      <c r="U96" s="95">
        <v>17.698123226058708</v>
      </c>
      <c r="V96" s="96">
        <v>9.2876027022580576</v>
      </c>
      <c r="W96" s="97">
        <v>8.4105205238006526</v>
      </c>
    </row>
    <row r="97" spans="2:23" s="100" customFormat="1" ht="15.75" customHeight="1">
      <c r="B97" s="80">
        <v>2096</v>
      </c>
      <c r="C97" s="135">
        <v>2.8460807183611472</v>
      </c>
      <c r="D97" s="136">
        <v>1.1009366168902417</v>
      </c>
      <c r="E97" s="137">
        <v>1.7451441014709053</v>
      </c>
      <c r="F97" s="84" t="s">
        <v>45</v>
      </c>
      <c r="G97" s="137">
        <v>0</v>
      </c>
      <c r="H97" s="138">
        <v>2.8460807183611476</v>
      </c>
      <c r="I97" s="137">
        <v>1.3285194386364904E-2</v>
      </c>
      <c r="J97" s="137">
        <v>2.8109706082664565</v>
      </c>
      <c r="K97" s="139">
        <v>2.1824915708325902E-2</v>
      </c>
      <c r="L97" s="164">
        <v>0</v>
      </c>
      <c r="M97" s="87" t="s">
        <v>43</v>
      </c>
      <c r="N97" s="84" t="s">
        <v>43</v>
      </c>
      <c r="O97" s="88" t="s">
        <v>43</v>
      </c>
      <c r="P97" s="143"/>
      <c r="Q97" s="144">
        <v>36.657506758477339</v>
      </c>
      <c r="R97" s="96">
        <v>19.239316290386512</v>
      </c>
      <c r="S97" s="97">
        <v>17.418190468090831</v>
      </c>
      <c r="T97" s="94">
        <v>48.471280743378699</v>
      </c>
      <c r="U97" s="95">
        <v>17.768363014424573</v>
      </c>
      <c r="V97" s="96">
        <v>9.3255430122198373</v>
      </c>
      <c r="W97" s="97">
        <v>8.4428200022047353</v>
      </c>
    </row>
    <row r="98" spans="2:23" s="100" customFormat="1" ht="15.75" customHeight="1">
      <c r="B98" s="80">
        <v>2097</v>
      </c>
      <c r="C98" s="135">
        <v>2.8396315248808728</v>
      </c>
      <c r="D98" s="136">
        <v>1.0982941499610537</v>
      </c>
      <c r="E98" s="137">
        <v>1.7413373749198193</v>
      </c>
      <c r="F98" s="84" t="s">
        <v>108</v>
      </c>
      <c r="G98" s="137">
        <v>0</v>
      </c>
      <c r="H98" s="138">
        <v>2.8396315248808675</v>
      </c>
      <c r="I98" s="137">
        <v>1.3144469697563129E-2</v>
      </c>
      <c r="J98" s="137">
        <v>2.8049094559939975</v>
      </c>
      <c r="K98" s="139">
        <v>2.1577599189307E-2</v>
      </c>
      <c r="L98" s="164">
        <v>0</v>
      </c>
      <c r="M98" s="87" t="s">
        <v>43</v>
      </c>
      <c r="N98" s="84" t="s">
        <v>43</v>
      </c>
      <c r="O98" s="88" t="s">
        <v>43</v>
      </c>
      <c r="P98" s="143"/>
      <c r="Q98" s="144">
        <v>36.653980696216522</v>
      </c>
      <c r="R98" s="96">
        <v>19.239911779057476</v>
      </c>
      <c r="S98" s="97">
        <v>17.414068917159049</v>
      </c>
      <c r="T98" s="94">
        <v>48.6642012637504</v>
      </c>
      <c r="U98" s="95">
        <v>17.837366937183027</v>
      </c>
      <c r="V98" s="96">
        <v>9.3629493911285504</v>
      </c>
      <c r="W98" s="97">
        <v>8.4744175460544788</v>
      </c>
    </row>
    <row r="99" spans="2:23" s="100" customFormat="1" ht="15.75" customHeight="1">
      <c r="B99" s="80">
        <v>2098</v>
      </c>
      <c r="C99" s="135">
        <v>2.8329526038402264</v>
      </c>
      <c r="D99" s="136">
        <v>1.0955542047716722</v>
      </c>
      <c r="E99" s="137">
        <v>1.7373983990685542</v>
      </c>
      <c r="F99" s="84" t="s">
        <v>68</v>
      </c>
      <c r="G99" s="137">
        <v>0</v>
      </c>
      <c r="H99" s="138">
        <v>2.8329526038402264</v>
      </c>
      <c r="I99" s="137">
        <v>1.3004091593033226E-2</v>
      </c>
      <c r="J99" s="137">
        <v>2.7986176039672399</v>
      </c>
      <c r="K99" s="139">
        <v>2.1330908279953098E-2</v>
      </c>
      <c r="L99" s="164">
        <v>0</v>
      </c>
      <c r="M99" s="87" t="s">
        <v>43</v>
      </c>
      <c r="N99" s="84" t="s">
        <v>43</v>
      </c>
      <c r="O99" s="88" t="s">
        <v>43</v>
      </c>
      <c r="P99" s="143"/>
      <c r="Q99" s="144">
        <v>36.647860075932826</v>
      </c>
      <c r="R99" s="96">
        <v>19.239257377753738</v>
      </c>
      <c r="S99" s="97">
        <v>17.408602698179088</v>
      </c>
      <c r="T99" s="94">
        <v>48.857889626989198</v>
      </c>
      <c r="U99" s="95">
        <v>17.9053710265527</v>
      </c>
      <c r="V99" s="96">
        <v>9.3998951346752975</v>
      </c>
      <c r="W99" s="97">
        <v>8.5054758918774027</v>
      </c>
    </row>
    <row r="100" spans="2:23" s="100" customFormat="1" ht="15.75" customHeight="1">
      <c r="B100" s="80">
        <v>2099</v>
      </c>
      <c r="C100" s="135">
        <v>2.8260687987115563</v>
      </c>
      <c r="D100" s="136">
        <v>1.0927263267875456</v>
      </c>
      <c r="E100" s="137">
        <v>1.7333424719240107</v>
      </c>
      <c r="F100" s="84" t="s">
        <v>68</v>
      </c>
      <c r="G100" s="137">
        <v>0</v>
      </c>
      <c r="H100" s="138">
        <v>2.8260687987115563</v>
      </c>
      <c r="I100" s="137">
        <v>1.2864213269169127E-2</v>
      </c>
      <c r="J100" s="137">
        <v>2.7921194766684216</v>
      </c>
      <c r="K100" s="139">
        <v>2.1085108773965699E-2</v>
      </c>
      <c r="L100" s="164">
        <v>0</v>
      </c>
      <c r="M100" s="87" t="s">
        <v>43</v>
      </c>
      <c r="N100" s="84" t="s">
        <v>43</v>
      </c>
      <c r="O100" s="88" t="s">
        <v>43</v>
      </c>
      <c r="P100" s="143"/>
      <c r="Q100" s="144">
        <v>36.639472739096227</v>
      </c>
      <c r="R100" s="96">
        <v>19.237432254418668</v>
      </c>
      <c r="S100" s="97">
        <v>17.40204048467756</v>
      </c>
      <c r="T100" s="94">
        <v>49.052348889186199</v>
      </c>
      <c r="U100" s="95">
        <v>17.972521999139747</v>
      </c>
      <c r="V100" s="96">
        <v>9.436412386758283</v>
      </c>
      <c r="W100" s="97">
        <v>8.5361096123814661</v>
      </c>
    </row>
    <row r="101" spans="2:23" s="100" customFormat="1" ht="15.75" customHeight="1">
      <c r="B101" s="80">
        <v>2100</v>
      </c>
      <c r="C101" s="135">
        <v>2.8190165151666333</v>
      </c>
      <c r="D101" s="136">
        <v>1.0898257838923211</v>
      </c>
      <c r="E101" s="137">
        <v>1.7291907312743122</v>
      </c>
      <c r="F101" s="84" t="s">
        <v>68</v>
      </c>
      <c r="G101" s="137">
        <v>0</v>
      </c>
      <c r="H101" s="138">
        <v>2.819016515166628</v>
      </c>
      <c r="I101" s="137">
        <v>1.2725023106336466E-2</v>
      </c>
      <c r="J101" s="137">
        <v>2.785450942421706</v>
      </c>
      <c r="K101" s="139">
        <v>2.0840549638585702E-2</v>
      </c>
      <c r="L101" s="164">
        <v>0</v>
      </c>
      <c r="M101" s="87" t="s">
        <v>43</v>
      </c>
      <c r="N101" s="84" t="s">
        <v>43</v>
      </c>
      <c r="O101" s="88" t="s">
        <v>43</v>
      </c>
      <c r="P101" s="143"/>
      <c r="Q101" s="144">
        <v>36.629034174297708</v>
      </c>
      <c r="R101" s="96">
        <v>19.234491572626222</v>
      </c>
      <c r="S101" s="97">
        <v>17.394542601671485</v>
      </c>
      <c r="T101" s="94">
        <v>49.247582118595901</v>
      </c>
      <c r="U101" s="95">
        <v>18.038913684235819</v>
      </c>
      <c r="V101" s="96">
        <v>9.4725220323235071</v>
      </c>
      <c r="W101" s="97">
        <v>8.5663916519123138</v>
      </c>
    </row>
    <row r="102" spans="2:23" s="100" customFormat="1" ht="15.75" customHeight="1">
      <c r="B102" s="80">
        <v>2101</v>
      </c>
      <c r="C102" s="135">
        <v>2.8118371741641486</v>
      </c>
      <c r="D102" s="136">
        <v>1.0868702463011053</v>
      </c>
      <c r="E102" s="137">
        <v>1.7249669278630431</v>
      </c>
      <c r="F102" s="84" t="s">
        <v>110</v>
      </c>
      <c r="G102" s="137">
        <v>0</v>
      </c>
      <c r="H102" s="138">
        <v>2.8118371741641544</v>
      </c>
      <c r="I102" s="137">
        <v>1.2586705312397823E-2</v>
      </c>
      <c r="J102" s="137">
        <v>2.7786528293427284</v>
      </c>
      <c r="K102" s="139">
        <v>2.05976395090278E-2</v>
      </c>
      <c r="L102" s="164">
        <v>0</v>
      </c>
      <c r="M102" s="87" t="s">
        <v>43</v>
      </c>
      <c r="N102" s="84" t="s">
        <v>43</v>
      </c>
      <c r="O102" s="88" t="s">
        <v>43</v>
      </c>
      <c r="P102" s="143"/>
      <c r="Q102" s="144">
        <v>36.616755213863314</v>
      </c>
      <c r="R102" s="96">
        <v>19.230493342770121</v>
      </c>
      <c r="S102" s="97">
        <v>17.38626187109319</v>
      </c>
      <c r="T102" s="94">
        <v>49.443592395684796</v>
      </c>
      <c r="U102" s="95">
        <v>18.104639196468238</v>
      </c>
      <c r="V102" s="96">
        <v>9.5082467440785585</v>
      </c>
      <c r="W102" s="97">
        <v>8.5963924523896775</v>
      </c>
    </row>
    <row r="103" spans="2:23" s="100" customFormat="1" ht="15.75" customHeight="1">
      <c r="B103" s="80">
        <v>2102</v>
      </c>
      <c r="C103" s="135">
        <v>2.8045774583301735</v>
      </c>
      <c r="D103" s="136">
        <v>1.0838797603022123</v>
      </c>
      <c r="E103" s="137">
        <v>1.7206976980279611</v>
      </c>
      <c r="F103" s="84" t="s">
        <v>44</v>
      </c>
      <c r="G103" s="137">
        <v>0</v>
      </c>
      <c r="H103" s="138">
        <v>2.8045774583301686</v>
      </c>
      <c r="I103" s="137">
        <v>1.2449417650827323E-2</v>
      </c>
      <c r="J103" s="137">
        <v>2.7717712428101122</v>
      </c>
      <c r="K103" s="139">
        <v>2.0356797869229001E-2</v>
      </c>
      <c r="L103" s="164">
        <v>0</v>
      </c>
      <c r="M103" s="87" t="s">
        <v>43</v>
      </c>
      <c r="N103" s="84" t="s">
        <v>43</v>
      </c>
      <c r="O103" s="88" t="s">
        <v>43</v>
      </c>
      <c r="P103" s="143"/>
      <c r="Q103" s="144">
        <v>36.60284364813711</v>
      </c>
      <c r="R103" s="96">
        <v>19.225516152227872</v>
      </c>
      <c r="S103" s="97">
        <v>17.377327495909238</v>
      </c>
      <c r="T103" s="94">
        <v>49.640382813179997</v>
      </c>
      <c r="U103" s="95">
        <v>18.169791707445</v>
      </c>
      <c r="V103" s="96">
        <v>9.5436198157756689</v>
      </c>
      <c r="W103" s="97">
        <v>8.6261718916693315</v>
      </c>
    </row>
    <row r="104" spans="2:23" s="100" customFormat="1" ht="15.75" customHeight="1">
      <c r="B104" s="80">
        <v>2103</v>
      </c>
      <c r="C104" s="135">
        <v>2.7972860857905175</v>
      </c>
      <c r="D104" s="136">
        <v>1.0808752814635405</v>
      </c>
      <c r="E104" s="137">
        <v>1.7164108043269772</v>
      </c>
      <c r="F104" s="84" t="s">
        <v>44</v>
      </c>
      <c r="G104" s="137">
        <v>0</v>
      </c>
      <c r="H104" s="138">
        <v>2.7972860857905224</v>
      </c>
      <c r="I104" s="137">
        <v>1.2313278854481087E-2</v>
      </c>
      <c r="J104" s="137">
        <v>2.7648543627329145</v>
      </c>
      <c r="K104" s="139">
        <v>2.0118444203126702E-2</v>
      </c>
      <c r="L104" s="164">
        <v>0</v>
      </c>
      <c r="M104" s="87" t="s">
        <v>43</v>
      </c>
      <c r="N104" s="84" t="s">
        <v>43</v>
      </c>
      <c r="O104" s="88" t="s">
        <v>43</v>
      </c>
      <c r="P104" s="143"/>
      <c r="Q104" s="144">
        <v>36.587592216937445</v>
      </c>
      <c r="R104" s="96">
        <v>19.21970752495319</v>
      </c>
      <c r="S104" s="97">
        <v>17.367884691984255</v>
      </c>
      <c r="T104" s="94">
        <v>49.837956476118102</v>
      </c>
      <c r="U104" s="95">
        <v>18.234508284736858</v>
      </c>
      <c r="V104" s="96">
        <v>9.5787094711233678</v>
      </c>
      <c r="W104" s="97">
        <v>8.655798813613492</v>
      </c>
    </row>
    <row r="105" spans="2:23" s="100" customFormat="1" ht="15.75" customHeight="1">
      <c r="B105" s="80">
        <v>2104</v>
      </c>
      <c r="C105" s="135">
        <v>2.7900039567820931</v>
      </c>
      <c r="D105" s="136">
        <v>1.077873853815583</v>
      </c>
      <c r="E105" s="137">
        <v>1.7121301029665099</v>
      </c>
      <c r="F105" s="84" t="s">
        <v>68</v>
      </c>
      <c r="G105" s="137">
        <v>0</v>
      </c>
      <c r="H105" s="138">
        <v>2.7900039567820927</v>
      </c>
      <c r="I105" s="137">
        <v>1.2178409768536458E-2</v>
      </c>
      <c r="J105" s="137">
        <v>2.7579425743325841</v>
      </c>
      <c r="K105" s="139">
        <v>1.98829726809721E-2</v>
      </c>
      <c r="L105" s="164">
        <v>0</v>
      </c>
      <c r="M105" s="87" t="s">
        <v>43</v>
      </c>
      <c r="N105" s="84" t="s">
        <v>43</v>
      </c>
      <c r="O105" s="88" t="s">
        <v>43</v>
      </c>
      <c r="P105" s="143"/>
      <c r="Q105" s="144">
        <v>36.571344561271779</v>
      </c>
      <c r="R105" s="96">
        <v>19.213279998922907</v>
      </c>
      <c r="S105" s="97">
        <v>17.358064562348872</v>
      </c>
      <c r="T105" s="94">
        <v>50.036316501893701</v>
      </c>
      <c r="U105" s="95">
        <v>18.298953713676035</v>
      </c>
      <c r="V105" s="96">
        <v>9.613617590656105</v>
      </c>
      <c r="W105" s="97">
        <v>8.6853361230199315</v>
      </c>
    </row>
    <row r="106" spans="2:23" s="100" customFormat="1" ht="15.75" customHeight="1">
      <c r="B106" s="80">
        <v>2105</v>
      </c>
      <c r="C106" s="135">
        <v>2.7827796554183797</v>
      </c>
      <c r="D106" s="136">
        <v>1.0748960694012806</v>
      </c>
      <c r="E106" s="137">
        <v>1.7078835860170993</v>
      </c>
      <c r="F106" s="84" t="s">
        <v>44</v>
      </c>
      <c r="G106" s="137">
        <v>0</v>
      </c>
      <c r="H106" s="138">
        <v>2.7827796554183855</v>
      </c>
      <c r="I106" s="137">
        <v>1.2044994993113407E-2</v>
      </c>
      <c r="J106" s="137">
        <v>2.7510838938009776</v>
      </c>
      <c r="K106" s="139">
        <v>1.9650766624294103E-2</v>
      </c>
      <c r="L106" s="164">
        <v>0</v>
      </c>
      <c r="M106" s="87" t="s">
        <v>43</v>
      </c>
      <c r="N106" s="84" t="s">
        <v>43</v>
      </c>
      <c r="O106" s="88" t="s">
        <v>43</v>
      </c>
      <c r="P106" s="143"/>
      <c r="Q106" s="144">
        <v>36.554582240212895</v>
      </c>
      <c r="R106" s="96">
        <v>19.206532166523576</v>
      </c>
      <c r="S106" s="97">
        <v>17.348050073689322</v>
      </c>
      <c r="T106" s="94">
        <v>50.235466020309197</v>
      </c>
      <c r="U106" s="95">
        <v>18.363364740148128</v>
      </c>
      <c r="V106" s="96">
        <v>9.6484909401937067</v>
      </c>
      <c r="W106" s="97">
        <v>8.7148737999544252</v>
      </c>
    </row>
    <row r="107" spans="2:23" s="100" customFormat="1" ht="15.75" customHeight="1">
      <c r="B107" s="80">
        <v>2106</v>
      </c>
      <c r="C107" s="135">
        <v>2.7756693175224911</v>
      </c>
      <c r="D107" s="136">
        <v>1.0719658144117101</v>
      </c>
      <c r="E107" s="137">
        <v>1.703703503110781</v>
      </c>
      <c r="F107" s="84" t="s">
        <v>68</v>
      </c>
      <c r="G107" s="137">
        <v>0</v>
      </c>
      <c r="H107" s="138">
        <v>2.7756693175224965</v>
      </c>
      <c r="I107" s="137">
        <v>1.1913129622307264E-2</v>
      </c>
      <c r="J107" s="137">
        <v>2.7443339767374471</v>
      </c>
      <c r="K107" s="139">
        <v>1.9422211162741902E-2</v>
      </c>
      <c r="L107" s="164">
        <v>0</v>
      </c>
      <c r="M107" s="87" t="s">
        <v>43</v>
      </c>
      <c r="N107" s="84" t="s">
        <v>43</v>
      </c>
      <c r="O107" s="88" t="s">
        <v>43</v>
      </c>
      <c r="P107" s="143"/>
      <c r="Q107" s="144">
        <v>36.537911174113781</v>
      </c>
      <c r="R107" s="96">
        <v>19.199846599736798</v>
      </c>
      <c r="S107" s="97">
        <v>17.338064574376983</v>
      </c>
      <c r="T107" s="94">
        <v>50.435408173623799</v>
      </c>
      <c r="U107" s="95">
        <v>18.428044638780385</v>
      </c>
      <c r="V107" s="96">
        <v>9.6835210012868842</v>
      </c>
      <c r="W107" s="97">
        <v>8.7445236374935007</v>
      </c>
    </row>
    <row r="108" spans="2:23" s="100" customFormat="1" ht="15.75" customHeight="1">
      <c r="B108" s="80">
        <v>2107</v>
      </c>
      <c r="C108" s="135">
        <v>2.7687223224844697</v>
      </c>
      <c r="D108" s="136">
        <v>1.0691033128544505</v>
      </c>
      <c r="E108" s="137">
        <v>1.6996190096300192</v>
      </c>
      <c r="F108" s="84" t="s">
        <v>70</v>
      </c>
      <c r="G108" s="137">
        <v>0</v>
      </c>
      <c r="H108" s="138">
        <v>2.7687223224844653</v>
      </c>
      <c r="I108" s="137">
        <v>1.1782964546904542E-2</v>
      </c>
      <c r="J108" s="137">
        <v>2.7377416827846797</v>
      </c>
      <c r="K108" s="139">
        <v>1.9197675152880799E-2</v>
      </c>
      <c r="L108" s="164">
        <v>0</v>
      </c>
      <c r="M108" s="87" t="s">
        <v>43</v>
      </c>
      <c r="N108" s="84" t="s">
        <v>43</v>
      </c>
      <c r="O108" s="88" t="s">
        <v>43</v>
      </c>
      <c r="P108" s="143"/>
      <c r="Q108" s="144">
        <v>36.521960284048738</v>
      </c>
      <c r="R108" s="96">
        <v>19.193625624325502</v>
      </c>
      <c r="S108" s="97">
        <v>17.328334659723236</v>
      </c>
      <c r="T108" s="94">
        <v>50.636146116603399</v>
      </c>
      <c r="U108" s="95">
        <v>18.493313174078779</v>
      </c>
      <c r="V108" s="96">
        <v>9.7189123162072928</v>
      </c>
      <c r="W108" s="97">
        <v>8.7744008578714894</v>
      </c>
    </row>
    <row r="109" spans="2:23" s="100" customFormat="1" ht="15.75" customHeight="1">
      <c r="B109" s="80">
        <v>2108</v>
      </c>
      <c r="C109" s="135">
        <v>2.7619935116502328</v>
      </c>
      <c r="D109" s="136">
        <v>1.0663313858090444</v>
      </c>
      <c r="E109" s="137">
        <v>1.6956621258411886</v>
      </c>
      <c r="F109" s="84" t="s">
        <v>70</v>
      </c>
      <c r="G109" s="137">
        <v>0</v>
      </c>
      <c r="H109" s="138">
        <v>2.761993511650227</v>
      </c>
      <c r="I109" s="137">
        <v>1.1654649385523845E-2</v>
      </c>
      <c r="J109" s="137">
        <v>2.7313613565108721</v>
      </c>
      <c r="K109" s="139">
        <v>1.8977505753831499E-2</v>
      </c>
      <c r="L109" s="164">
        <v>0</v>
      </c>
      <c r="M109" s="87" t="s">
        <v>43</v>
      </c>
      <c r="N109" s="84" t="s">
        <v>43</v>
      </c>
      <c r="O109" s="88" t="s">
        <v>43</v>
      </c>
      <c r="P109" s="143"/>
      <c r="Q109" s="144">
        <v>36.507326220029768</v>
      </c>
      <c r="R109" s="96">
        <v>19.188258964775915</v>
      </c>
      <c r="S109" s="97">
        <v>17.319067255253849</v>
      </c>
      <c r="T109" s="94">
        <v>50.837683016569997</v>
      </c>
      <c r="U109" s="95">
        <v>18.559478781563879</v>
      </c>
      <c r="V109" s="96">
        <v>9.7548662689113552</v>
      </c>
      <c r="W109" s="97">
        <v>8.8046125126525219</v>
      </c>
    </row>
    <row r="110" spans="2:23" s="100" customFormat="1" ht="15.75" customHeight="1">
      <c r="B110" s="80">
        <v>2109</v>
      </c>
      <c r="C110" s="135">
        <v>2.7555429113280741</v>
      </c>
      <c r="D110" s="136">
        <v>1.0636754533022921</v>
      </c>
      <c r="E110" s="137">
        <v>1.691867458025782</v>
      </c>
      <c r="F110" s="84" t="s">
        <v>68</v>
      </c>
      <c r="G110" s="137">
        <v>0</v>
      </c>
      <c r="H110" s="138">
        <v>2.7555429113280696</v>
      </c>
      <c r="I110" s="137">
        <v>1.1528346572774979E-2</v>
      </c>
      <c r="J110" s="137">
        <v>2.7252525526011091</v>
      </c>
      <c r="K110" s="139">
        <v>1.8762012154185503E-2</v>
      </c>
      <c r="L110" s="164">
        <v>0</v>
      </c>
      <c r="M110" s="87" t="s">
        <v>43</v>
      </c>
      <c r="N110" s="84" t="s">
        <v>43</v>
      </c>
      <c r="O110" s="88" t="s">
        <v>43</v>
      </c>
      <c r="P110" s="143"/>
      <c r="Q110" s="144">
        <v>36.494576866662804</v>
      </c>
      <c r="R110" s="96">
        <v>19.184137021618771</v>
      </c>
      <c r="S110" s="97">
        <v>17.310439845044034</v>
      </c>
      <c r="T110" s="94">
        <v>51.040022053451899</v>
      </c>
      <c r="U110" s="95">
        <v>18.626840081058653</v>
      </c>
      <c r="V110" s="96">
        <v>9.791587766598651</v>
      </c>
      <c r="W110" s="97">
        <v>8.8352523144599999</v>
      </c>
    </row>
    <row r="111" spans="2:23" s="100" customFormat="1" ht="15.75" customHeight="1">
      <c r="B111" s="111">
        <v>2110</v>
      </c>
      <c r="C111" s="165">
        <v>2.7494148449904268</v>
      </c>
      <c r="D111" s="136">
        <v>1.0611541398358639</v>
      </c>
      <c r="E111" s="137">
        <v>1.6882607051545628</v>
      </c>
      <c r="F111" s="84" t="s">
        <v>68</v>
      </c>
      <c r="G111" s="137">
        <v>0</v>
      </c>
      <c r="H111" s="138">
        <v>2.749414844990421</v>
      </c>
      <c r="I111" s="137">
        <v>1.1404194154838487E-2</v>
      </c>
      <c r="J111" s="137">
        <v>2.7194592214259852</v>
      </c>
      <c r="K111" s="166">
        <v>1.8551429409597198E-2</v>
      </c>
      <c r="L111" s="164">
        <v>0</v>
      </c>
      <c r="M111" s="87" t="s">
        <v>43</v>
      </c>
      <c r="N111" s="84" t="s">
        <v>43</v>
      </c>
      <c r="O111" s="88" t="s">
        <v>43</v>
      </c>
      <c r="P111" s="143"/>
      <c r="Q111" s="144">
        <v>36.48423585986599</v>
      </c>
      <c r="R111" s="96">
        <v>19.181570403861041</v>
      </c>
      <c r="S111" s="97">
        <v>17.302665456004952</v>
      </c>
      <c r="T111" s="94">
        <v>51.243166419833798</v>
      </c>
      <c r="U111" s="95">
        <v>18.695677698675812</v>
      </c>
      <c r="V111" s="96">
        <v>9.8292440439880995</v>
      </c>
      <c r="W111" s="97">
        <v>8.8664336546877127</v>
      </c>
    </row>
    <row r="112" spans="2:23" s="100" customFormat="1" ht="15.75" customHeight="1">
      <c r="B112" s="111">
        <v>2111</v>
      </c>
      <c r="C112" s="165">
        <v>2.7436398990015816</v>
      </c>
      <c r="D112" s="136">
        <v>1.058780565511825</v>
      </c>
      <c r="E112" s="137">
        <v>1.6848593334897568</v>
      </c>
      <c r="F112" s="84" t="s">
        <v>70</v>
      </c>
      <c r="G112" s="137">
        <v>0</v>
      </c>
      <c r="H112" s="138">
        <v>2.7436398990015767</v>
      </c>
      <c r="I112" s="137">
        <v>1.1282256839791421E-2</v>
      </c>
      <c r="J112" s="137">
        <v>2.7140117960438181</v>
      </c>
      <c r="K112" s="166">
        <v>1.8345846117967201E-2</v>
      </c>
      <c r="L112" s="164">
        <v>0</v>
      </c>
      <c r="M112" s="87" t="s">
        <v>43</v>
      </c>
      <c r="N112" s="84" t="s">
        <v>43</v>
      </c>
      <c r="O112" s="88" t="s">
        <v>43</v>
      </c>
      <c r="P112" s="143"/>
      <c r="Q112" s="144">
        <v>36.476739993928106</v>
      </c>
      <c r="R112" s="96">
        <v>19.180781221377291</v>
      </c>
      <c r="S112" s="97">
        <v>17.295958772550811</v>
      </c>
      <c r="T112" s="94">
        <v>51.4471193210073</v>
      </c>
      <c r="U112" s="95">
        <v>18.766231949089782</v>
      </c>
      <c r="V112" s="96">
        <v>9.8679594016633363</v>
      </c>
      <c r="W112" s="97">
        <v>8.8982725474264459</v>
      </c>
    </row>
    <row r="113" spans="2:23" s="100" customFormat="1" ht="15.75" customHeight="1">
      <c r="B113" s="111">
        <v>2112</v>
      </c>
      <c r="C113" s="165">
        <v>2.738233472972063</v>
      </c>
      <c r="D113" s="136">
        <v>1.0565615060289284</v>
      </c>
      <c r="E113" s="137">
        <v>1.6816719669431346</v>
      </c>
      <c r="F113" s="84" t="s">
        <v>44</v>
      </c>
      <c r="G113" s="137">
        <v>0</v>
      </c>
      <c r="H113" s="138">
        <v>2.7382334729720581</v>
      </c>
      <c r="I113" s="137">
        <v>1.1162487180069311E-2</v>
      </c>
      <c r="J113" s="137">
        <v>2.708925808494353</v>
      </c>
      <c r="K113" s="166">
        <v>1.81451772976358E-2</v>
      </c>
      <c r="L113" s="164">
        <v>0</v>
      </c>
      <c r="M113" s="87" t="s">
        <v>43</v>
      </c>
      <c r="N113" s="84" t="s">
        <v>43</v>
      </c>
      <c r="O113" s="88" t="s">
        <v>43</v>
      </c>
      <c r="P113" s="143"/>
      <c r="Q113" s="144">
        <v>36.472424372089741</v>
      </c>
      <c r="R113" s="96">
        <v>19.18192397825613</v>
      </c>
      <c r="S113" s="97">
        <v>17.290500393833611</v>
      </c>
      <c r="T113" s="94">
        <v>51.6518839750212</v>
      </c>
      <c r="U113" s="95">
        <v>18.838694319549148</v>
      </c>
      <c r="V113" s="96">
        <v>9.9078251174256255</v>
      </c>
      <c r="W113" s="97">
        <v>8.9308692021235192</v>
      </c>
    </row>
    <row r="114" spans="2:23" s="100" customFormat="1" ht="15.75" customHeight="1">
      <c r="B114" s="111">
        <v>2113</v>
      </c>
      <c r="C114" s="165">
        <v>2.7331814091096232</v>
      </c>
      <c r="D114" s="136">
        <v>1.0544910845065731</v>
      </c>
      <c r="E114" s="137">
        <v>1.67869032460305</v>
      </c>
      <c r="F114" s="84" t="s">
        <v>111</v>
      </c>
      <c r="G114" s="137">
        <v>0</v>
      </c>
      <c r="H114" s="138">
        <v>2.7331814091096289</v>
      </c>
      <c r="I114" s="137">
        <v>1.1044867417510597E-2</v>
      </c>
      <c r="J114" s="137">
        <v>2.704187364647892</v>
      </c>
      <c r="K114" s="166">
        <v>1.7949177044226002E-2</v>
      </c>
      <c r="L114" s="164">
        <v>0</v>
      </c>
      <c r="M114" s="87" t="s">
        <v>43</v>
      </c>
      <c r="N114" s="84" t="s">
        <v>43</v>
      </c>
      <c r="O114" s="88" t="s">
        <v>43</v>
      </c>
      <c r="P114" s="143"/>
      <c r="Q114" s="144">
        <v>36.471470910246808</v>
      </c>
      <c r="R114" s="96">
        <v>19.185033964232233</v>
      </c>
      <c r="S114" s="97">
        <v>17.286436946014579</v>
      </c>
      <c r="T114" s="94">
        <v>51.857463612732801</v>
      </c>
      <c r="U114" s="95">
        <v>18.913179756309667</v>
      </c>
      <c r="V114" s="96">
        <v>9.9488720070921595</v>
      </c>
      <c r="W114" s="97">
        <v>8.9643077492175092</v>
      </c>
    </row>
    <row r="115" spans="2:23" s="100" customFormat="1" ht="15.75" customHeight="1">
      <c r="B115" s="111">
        <v>2114</v>
      </c>
      <c r="C115" s="165">
        <v>2.7284450066919019</v>
      </c>
      <c r="D115" s="136">
        <v>1.0525526906647507</v>
      </c>
      <c r="E115" s="137">
        <v>1.6758923160271513</v>
      </c>
      <c r="F115" s="84" t="s">
        <v>111</v>
      </c>
      <c r="G115" s="137">
        <v>0</v>
      </c>
      <c r="H115" s="138">
        <v>2.7284450066919024</v>
      </c>
      <c r="I115" s="137">
        <v>1.0929299566579382E-2</v>
      </c>
      <c r="J115" s="137">
        <v>2.699758250513475</v>
      </c>
      <c r="K115" s="166">
        <v>1.7757456611847803E-2</v>
      </c>
      <c r="L115" s="164">
        <v>0</v>
      </c>
      <c r="M115" s="87" t="s">
        <v>43</v>
      </c>
      <c r="N115" s="84" t="s">
        <v>43</v>
      </c>
      <c r="O115" s="88" t="s">
        <v>43</v>
      </c>
      <c r="P115" s="143"/>
      <c r="Q115" s="144">
        <v>36.474001663524845</v>
      </c>
      <c r="R115" s="96">
        <v>19.190079431966488</v>
      </c>
      <c r="S115" s="97">
        <v>17.28392223155836</v>
      </c>
      <c r="T115" s="94">
        <v>52.063861477858104</v>
      </c>
      <c r="U115" s="95">
        <v>18.989773701529238</v>
      </c>
      <c r="V115" s="96">
        <v>9.991096372949972</v>
      </c>
      <c r="W115" s="97">
        <v>8.9986773285792658</v>
      </c>
    </row>
    <row r="116" spans="2:23" s="100" customFormat="1" ht="15.75" customHeight="1">
      <c r="B116" s="111">
        <v>2115</v>
      </c>
      <c r="C116" s="165">
        <v>2.7239758749368721</v>
      </c>
      <c r="D116" s="136">
        <v>1.0507262570833829</v>
      </c>
      <c r="E116" s="137">
        <v>1.6732496178534892</v>
      </c>
      <c r="F116" s="84" t="s">
        <v>111</v>
      </c>
      <c r="G116" s="137">
        <v>0</v>
      </c>
      <c r="H116" s="138">
        <v>2.7239758749368668</v>
      </c>
      <c r="I116" s="137">
        <v>1.0815658540109553E-2</v>
      </c>
      <c r="J116" s="137">
        <v>2.6955906976293713</v>
      </c>
      <c r="K116" s="166">
        <v>1.7569518767385897E-2</v>
      </c>
      <c r="L116" s="164">
        <v>0</v>
      </c>
      <c r="M116" s="87" t="s">
        <v>43</v>
      </c>
      <c r="N116" s="84" t="s">
        <v>43</v>
      </c>
      <c r="O116" s="88" t="s">
        <v>43</v>
      </c>
      <c r="P116" s="143"/>
      <c r="Q116" s="144">
        <v>36.480018071943284</v>
      </c>
      <c r="R116" s="96">
        <v>19.196949729639343</v>
      </c>
      <c r="S116" s="97">
        <v>17.283068342303942</v>
      </c>
      <c r="T116" s="94">
        <v>52.271080827023702</v>
      </c>
      <c r="U116" s="95">
        <v>19.068499732098328</v>
      </c>
      <c r="V116" s="96">
        <v>10.034453109502889</v>
      </c>
      <c r="W116" s="97">
        <v>9.0340466225954383</v>
      </c>
    </row>
    <row r="117" spans="2:23" s="100" customFormat="1" ht="3" customHeight="1" thickBot="1">
      <c r="B117" s="145"/>
      <c r="C117" s="167"/>
      <c r="D117" s="147"/>
      <c r="E117" s="148"/>
      <c r="F117" s="147"/>
      <c r="G117" s="148"/>
      <c r="H117" s="149"/>
      <c r="I117" s="148"/>
      <c r="J117" s="148"/>
      <c r="K117" s="168"/>
      <c r="L117" s="151"/>
      <c r="M117" s="169"/>
      <c r="N117" s="148"/>
      <c r="O117" s="106"/>
      <c r="P117" s="143"/>
      <c r="Q117" s="154"/>
      <c r="R117" s="105"/>
      <c r="S117" s="106"/>
      <c r="T117" s="103"/>
      <c r="U117" s="104"/>
      <c r="V117" s="105"/>
      <c r="W117" s="106"/>
    </row>
    <row r="118" spans="2:23" s="171" customFormat="1" ht="17.25" customHeight="1">
      <c r="B118" s="330" t="s">
        <v>113</v>
      </c>
      <c r="C118" s="330"/>
      <c r="D118" s="330"/>
      <c r="E118" s="330"/>
      <c r="F118" s="330"/>
      <c r="G118" s="330"/>
      <c r="H118" s="330"/>
      <c r="I118" s="330"/>
      <c r="J118" s="330"/>
      <c r="K118" s="330"/>
      <c r="L118" s="330"/>
      <c r="M118" s="330"/>
      <c r="N118" s="330"/>
      <c r="O118" s="330"/>
      <c r="P118" s="170"/>
      <c r="T118" s="129"/>
      <c r="U118" s="129"/>
      <c r="V118" s="129"/>
      <c r="W118" s="129"/>
    </row>
    <row r="119" spans="2:23" s="171" customFormat="1" ht="17.25" customHeight="1">
      <c r="B119" s="330" t="s">
        <v>114</v>
      </c>
      <c r="C119" s="330"/>
      <c r="D119" s="330"/>
      <c r="E119" s="330"/>
      <c r="F119" s="330"/>
      <c r="G119" s="330"/>
      <c r="H119" s="330"/>
      <c r="I119" s="330"/>
      <c r="J119" s="330"/>
      <c r="K119" s="330"/>
      <c r="L119" s="330"/>
      <c r="M119" s="330"/>
      <c r="N119" s="330"/>
      <c r="O119" s="330"/>
      <c r="P119" s="172"/>
      <c r="Q119" s="172"/>
      <c r="R119" s="172"/>
      <c r="S119" s="172"/>
      <c r="T119" s="129"/>
      <c r="U119" s="129"/>
      <c r="V119" s="129"/>
      <c r="W119" s="129"/>
    </row>
    <row r="120" spans="2:23" s="171" customFormat="1" ht="17.25" customHeight="1">
      <c r="B120" s="330" t="s">
        <v>115</v>
      </c>
      <c r="C120" s="330"/>
      <c r="D120" s="330"/>
      <c r="E120" s="330"/>
      <c r="F120" s="330"/>
      <c r="G120" s="330"/>
      <c r="H120" s="330"/>
      <c r="I120" s="330"/>
      <c r="J120" s="330"/>
      <c r="K120" s="330"/>
      <c r="L120" s="330"/>
      <c r="M120" s="330"/>
      <c r="N120" s="330"/>
      <c r="O120" s="330"/>
      <c r="P120" s="172"/>
      <c r="Q120" s="172"/>
      <c r="R120" s="172"/>
      <c r="S120" s="172"/>
      <c r="T120" s="129"/>
      <c r="U120" s="129"/>
      <c r="V120" s="129"/>
      <c r="W120" s="129"/>
    </row>
    <row r="121" spans="2:23" s="171" customFormat="1" ht="17.25" customHeight="1">
      <c r="B121" s="127"/>
      <c r="C121" s="172"/>
      <c r="D121" s="172"/>
      <c r="E121" s="172"/>
      <c r="F121" s="172"/>
      <c r="G121" s="172"/>
      <c r="H121" s="172"/>
      <c r="I121" s="172"/>
      <c r="J121" s="172"/>
      <c r="K121" s="172"/>
      <c r="L121" s="172"/>
      <c r="M121" s="172"/>
      <c r="N121" s="172"/>
      <c r="O121" s="172"/>
      <c r="P121" s="172"/>
      <c r="Q121" s="172"/>
      <c r="R121" s="172"/>
      <c r="S121" s="172"/>
      <c r="T121" s="129"/>
      <c r="U121" s="129"/>
      <c r="V121" s="129"/>
      <c r="W121" s="129"/>
    </row>
    <row r="122" spans="2:23" s="171" customFormat="1" ht="17.25" customHeight="1">
      <c r="B122" s="127"/>
      <c r="C122" s="172"/>
      <c r="D122" s="172"/>
      <c r="E122" s="172"/>
      <c r="F122" s="172"/>
      <c r="G122" s="172"/>
      <c r="H122" s="172"/>
      <c r="I122" s="172"/>
      <c r="J122" s="172"/>
      <c r="K122" s="172"/>
      <c r="L122" s="172"/>
      <c r="M122" s="172"/>
      <c r="N122" s="172"/>
      <c r="O122" s="172"/>
      <c r="P122" s="172"/>
      <c r="Q122" s="172"/>
      <c r="R122" s="172"/>
      <c r="S122" s="172"/>
      <c r="T122" s="129"/>
      <c r="U122" s="129"/>
      <c r="V122" s="129"/>
      <c r="W122" s="129"/>
    </row>
    <row r="123" spans="2:23" s="3" customFormat="1" ht="13.5"/>
    <row r="124" spans="2:23" s="3" customFormat="1" ht="13.5"/>
    <row r="125" spans="2:23" s="3" customFormat="1" ht="13.5"/>
    <row r="126" spans="2:23" s="3" customFormat="1" ht="13.5"/>
    <row r="127" spans="2:23" s="3" customFormat="1" ht="13.5"/>
    <row r="128" spans="2:23" s="3" customFormat="1">
      <c r="T128" s="108"/>
      <c r="U128" s="108"/>
      <c r="V128" s="108"/>
      <c r="W128" s="108"/>
    </row>
  </sheetData>
  <mergeCells count="19">
    <mergeCell ref="T14:T15"/>
    <mergeCell ref="B119:O119"/>
    <mergeCell ref="B120:O120"/>
    <mergeCell ref="B1:O1"/>
    <mergeCell ref="B2:O2"/>
    <mergeCell ref="D8:D9"/>
    <mergeCell ref="E8:E9"/>
    <mergeCell ref="F8:G8"/>
    <mergeCell ref="H8:H9"/>
    <mergeCell ref="M14:M15"/>
    <mergeCell ref="L14:L15"/>
    <mergeCell ref="B118:O118"/>
    <mergeCell ref="O14:O15"/>
    <mergeCell ref="S9:S10"/>
    <mergeCell ref="J10:K10"/>
    <mergeCell ref="J11:K11"/>
    <mergeCell ref="C14:G14"/>
    <mergeCell ref="H14:K14"/>
    <mergeCell ref="Q14:S14"/>
  </mergeCells>
  <phoneticPr fontId="4"/>
  <printOptions horizontalCentered="1"/>
  <pageMargins left="0.31496062992125984" right="0.19685039370078741" top="0.39370078740157483" bottom="0.39370078740157483" header="0.19685039370078741" footer="0.19685039370078741"/>
  <pageSetup paperSize="9" scale="3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Y126"/>
  <sheetViews>
    <sheetView showGridLines="0" topLeftCell="A13" zoomScaleNormal="55" zoomScaleSheetLayoutView="100" workbookViewId="0">
      <pane xSplit="3" ySplit="8" topLeftCell="J57" activePane="bottomRight" state="frozen"/>
      <selection activeCell="A13" sqref="A13"/>
      <selection pane="topRight" activeCell="D13" sqref="D13"/>
      <selection pane="bottomLeft" activeCell="A21" sqref="A21"/>
      <selection pane="bottomRight" activeCell="Q60" sqref="Q60"/>
    </sheetView>
  </sheetViews>
  <sheetFormatPr defaultRowHeight="14.25"/>
  <cols>
    <col min="1" max="1" width="1.375" style="280" customWidth="1"/>
    <col min="2" max="2" width="6.25" style="280" customWidth="1"/>
    <col min="3" max="3" width="8.25" style="280" customWidth="1"/>
    <col min="4" max="5" width="11.625" style="280" customWidth="1"/>
    <col min="6" max="6" width="9.875" style="280" customWidth="1"/>
    <col min="7" max="7" width="10.25" style="280" customWidth="1"/>
    <col min="8" max="8" width="11.625" style="280" customWidth="1"/>
    <col min="9" max="9" width="13.375" style="280" customWidth="1"/>
    <col min="10" max="10" width="15.625" style="280" customWidth="1"/>
    <col min="11" max="11" width="1.5" style="280" customWidth="1"/>
    <col min="12" max="12" width="6.25" style="280" customWidth="1"/>
    <col min="13" max="13" width="8.25" style="280" customWidth="1"/>
    <col min="14" max="14" width="13" style="280" customWidth="1"/>
    <col min="15" max="15" width="11" style="280" customWidth="1"/>
    <col min="16" max="21" width="10.75" style="280" customWidth="1"/>
    <col min="22" max="22" width="10.25" style="280" customWidth="1"/>
    <col min="23" max="23" width="2.125" style="280" customWidth="1"/>
    <col min="24" max="24" width="9" style="280"/>
    <col min="25" max="25" width="10" style="280" customWidth="1"/>
    <col min="26" max="16384" width="9" style="280"/>
  </cols>
  <sheetData>
    <row r="1" spans="2:25" s="173" customFormat="1" ht="38.25" customHeight="1">
      <c r="B1" s="333" t="s">
        <v>116</v>
      </c>
      <c r="C1" s="333"/>
      <c r="D1" s="333"/>
      <c r="E1" s="333"/>
      <c r="F1" s="333"/>
      <c r="G1" s="333"/>
      <c r="H1" s="333"/>
      <c r="I1" s="333"/>
      <c r="J1" s="333"/>
      <c r="K1" s="333"/>
      <c r="L1" s="333"/>
      <c r="M1" s="333"/>
      <c r="N1" s="333"/>
      <c r="O1" s="333"/>
      <c r="P1" s="333"/>
      <c r="Q1" s="333"/>
      <c r="R1" s="333"/>
      <c r="S1" s="333"/>
      <c r="T1" s="333"/>
      <c r="U1" s="333"/>
      <c r="W1" s="174"/>
    </row>
    <row r="2" spans="2:25" s="173" customFormat="1" ht="30" customHeight="1">
      <c r="B2" s="334" t="s">
        <v>82</v>
      </c>
      <c r="C2" s="334"/>
      <c r="D2" s="334"/>
      <c r="E2" s="334"/>
      <c r="F2" s="334"/>
      <c r="G2" s="334"/>
      <c r="H2" s="334"/>
      <c r="I2" s="334"/>
      <c r="J2" s="334"/>
      <c r="K2" s="334"/>
      <c r="L2" s="334"/>
      <c r="M2" s="334"/>
      <c r="N2" s="334"/>
      <c r="O2" s="334"/>
      <c r="P2" s="334"/>
      <c r="Q2" s="334"/>
      <c r="R2" s="334"/>
      <c r="S2" s="334"/>
      <c r="T2" s="334"/>
      <c r="U2" s="334"/>
      <c r="W2" s="174"/>
    </row>
    <row r="3" spans="2:25" s="173" customFormat="1" ht="18.75" customHeight="1">
      <c r="B3" s="175"/>
      <c r="C3" s="175"/>
      <c r="D3" s="175"/>
      <c r="E3" s="175"/>
      <c r="F3" s="175"/>
      <c r="G3" s="175"/>
      <c r="H3" s="175"/>
      <c r="I3" s="175"/>
      <c r="J3" s="175"/>
      <c r="L3" s="175"/>
      <c r="M3" s="175"/>
      <c r="N3" s="175"/>
      <c r="O3" s="175"/>
      <c r="P3" s="175"/>
      <c r="Q3" s="175"/>
      <c r="R3" s="175"/>
      <c r="S3" s="175"/>
      <c r="T3" s="175"/>
      <c r="U3" s="175"/>
      <c r="W3" s="174"/>
    </row>
    <row r="4" spans="2:25" s="173" customFormat="1" ht="45" customHeight="1">
      <c r="B4" s="335" t="s">
        <v>83</v>
      </c>
      <c r="C4" s="335"/>
      <c r="D4" s="335"/>
      <c r="E4" s="335"/>
      <c r="F4" s="335"/>
      <c r="G4" s="335"/>
      <c r="H4" s="335"/>
      <c r="I4" s="335"/>
      <c r="J4" s="335"/>
      <c r="K4" s="335"/>
      <c r="L4" s="335"/>
      <c r="M4" s="335"/>
      <c r="N4" s="335"/>
      <c r="O4" s="335"/>
      <c r="P4" s="335"/>
      <c r="Q4" s="335"/>
      <c r="R4" s="335"/>
      <c r="S4" s="335"/>
      <c r="T4" s="335"/>
      <c r="U4" s="335"/>
      <c r="W4" s="174"/>
    </row>
    <row r="5" spans="2:25" s="173" customFormat="1" ht="29.25" customHeight="1">
      <c r="B5" s="336" t="s">
        <v>163</v>
      </c>
      <c r="C5" s="336"/>
      <c r="D5" s="336"/>
      <c r="E5" s="336"/>
      <c r="F5" s="336"/>
      <c r="G5" s="336"/>
      <c r="H5" s="336"/>
      <c r="I5" s="336"/>
      <c r="J5" s="336"/>
      <c r="K5" s="336"/>
      <c r="L5" s="336"/>
      <c r="M5" s="336"/>
      <c r="N5" s="336"/>
      <c r="O5" s="336"/>
      <c r="P5" s="336"/>
      <c r="Q5" s="336"/>
      <c r="R5" s="336"/>
      <c r="S5" s="336"/>
      <c r="T5" s="336"/>
      <c r="U5" s="336"/>
      <c r="W5" s="174"/>
    </row>
    <row r="6" spans="2:25" s="173" customFormat="1" ht="42">
      <c r="B6" s="336"/>
      <c r="C6" s="336"/>
      <c r="D6" s="336"/>
      <c r="E6" s="336"/>
      <c r="F6" s="336"/>
      <c r="G6" s="336"/>
      <c r="H6" s="336"/>
      <c r="I6" s="336"/>
      <c r="J6" s="336"/>
      <c r="K6" s="336"/>
      <c r="L6" s="336"/>
      <c r="M6" s="336"/>
      <c r="N6" s="336"/>
      <c r="O6" s="336"/>
      <c r="P6" s="336"/>
      <c r="Q6" s="336"/>
      <c r="R6" s="336"/>
      <c r="S6" s="336"/>
      <c r="T6" s="336"/>
      <c r="U6" s="336"/>
      <c r="W6" s="174"/>
    </row>
    <row r="7" spans="2:25" s="3" customFormat="1" ht="21.75" customHeight="1" thickBot="1">
      <c r="B7" s="7"/>
      <c r="C7" s="4"/>
      <c r="D7" s="4"/>
      <c r="E7" s="4"/>
      <c r="F7" s="4"/>
      <c r="G7" s="4"/>
      <c r="H7" s="4"/>
      <c r="I7" s="4"/>
      <c r="J7" s="4"/>
      <c r="K7" s="4"/>
      <c r="L7" s="4"/>
      <c r="M7" s="4"/>
      <c r="N7" s="8" t="s">
        <v>83</v>
      </c>
      <c r="O7" s="4"/>
      <c r="P7" s="4"/>
      <c r="Q7" s="4"/>
      <c r="R7" s="4"/>
      <c r="S7" s="4"/>
    </row>
    <row r="8" spans="2:25" s="9" customFormat="1" ht="30" customHeight="1">
      <c r="D8" s="346"/>
      <c r="E8" s="347"/>
      <c r="F8" s="348" t="s">
        <v>1</v>
      </c>
      <c r="G8" s="350" t="s">
        <v>117</v>
      </c>
      <c r="H8" s="352" t="s">
        <v>3</v>
      </c>
      <c r="I8" s="353"/>
      <c r="J8" s="341" t="s">
        <v>118</v>
      </c>
      <c r="N8" s="11"/>
      <c r="O8" s="12"/>
      <c r="P8" s="343" t="s">
        <v>119</v>
      </c>
      <c r="Q8" s="344"/>
      <c r="R8" s="345"/>
      <c r="T8" s="17" t="s">
        <v>6</v>
      </c>
      <c r="U8" s="18"/>
      <c r="V8" s="19">
        <v>0.183</v>
      </c>
    </row>
    <row r="9" spans="2:25" s="9" customFormat="1" ht="33.75" customHeight="1">
      <c r="D9" s="354"/>
      <c r="E9" s="355"/>
      <c r="F9" s="349"/>
      <c r="G9" s="351"/>
      <c r="H9" s="176" t="s">
        <v>120</v>
      </c>
      <c r="I9" s="177" t="s">
        <v>121</v>
      </c>
      <c r="J9" s="342"/>
      <c r="N9" s="23"/>
      <c r="O9" s="24"/>
      <c r="P9" s="25"/>
      <c r="Q9" s="26" t="s">
        <v>9</v>
      </c>
      <c r="R9" s="27" t="s">
        <v>10</v>
      </c>
      <c r="T9" s="28" t="s">
        <v>11</v>
      </c>
      <c r="U9" s="29"/>
      <c r="V9" s="317" t="s">
        <v>12</v>
      </c>
    </row>
    <row r="10" spans="2:25" s="9" customFormat="1" ht="37.5" customHeight="1" thickBot="1">
      <c r="D10" s="356" t="s">
        <v>13</v>
      </c>
      <c r="E10" s="357"/>
      <c r="F10" s="178">
        <v>5.0000000000000001E-3</v>
      </c>
      <c r="G10" s="178">
        <v>4.0000000000000001E-3</v>
      </c>
      <c r="H10" s="178">
        <v>8.0000000000000002E-3</v>
      </c>
      <c r="I10" s="179">
        <v>4.0000000000000001E-3</v>
      </c>
      <c r="J10" s="180">
        <v>-5.0000000000000001E-3</v>
      </c>
      <c r="N10" s="319" t="s">
        <v>122</v>
      </c>
      <c r="O10" s="320"/>
      <c r="P10" s="35" t="s">
        <v>85</v>
      </c>
      <c r="Q10" s="36" t="s">
        <v>85</v>
      </c>
      <c r="R10" s="37" t="s">
        <v>85</v>
      </c>
      <c r="T10" s="38" t="s">
        <v>15</v>
      </c>
      <c r="U10" s="39"/>
      <c r="V10" s="318"/>
    </row>
    <row r="11" spans="2:25" s="9" customFormat="1" ht="38.25" customHeight="1" thickBot="1">
      <c r="B11" s="40"/>
      <c r="C11" s="16"/>
      <c r="D11" s="16"/>
      <c r="E11" s="16"/>
      <c r="F11" s="16"/>
      <c r="G11" s="16"/>
      <c r="H11" s="16"/>
      <c r="N11" s="358" t="s">
        <v>123</v>
      </c>
      <c r="O11" s="322"/>
      <c r="P11" s="41" t="s">
        <v>85</v>
      </c>
      <c r="Q11" s="42" t="s">
        <v>85</v>
      </c>
      <c r="R11" s="43" t="s">
        <v>85</v>
      </c>
    </row>
    <row r="12" spans="2:25" s="173" customFormat="1" ht="19.5" customHeight="1">
      <c r="B12" s="181"/>
      <c r="C12" s="181"/>
      <c r="D12" s="181"/>
      <c r="E12" s="181"/>
      <c r="F12" s="181"/>
      <c r="G12" s="181" t="s">
        <v>124</v>
      </c>
      <c r="H12" s="181"/>
      <c r="I12" s="181"/>
      <c r="J12" s="181"/>
      <c r="K12" s="181"/>
      <c r="L12" s="181"/>
      <c r="M12" s="181"/>
      <c r="N12" s="181"/>
      <c r="O12" s="181"/>
      <c r="P12" s="181"/>
      <c r="Q12" s="181"/>
      <c r="R12" s="181"/>
      <c r="S12" s="181"/>
      <c r="T12" s="181"/>
      <c r="U12" s="181"/>
      <c r="W12" s="174"/>
    </row>
    <row r="13" spans="2:25" s="173" customFormat="1" ht="19.5" customHeight="1" thickBot="1">
      <c r="B13" s="181"/>
      <c r="C13" s="181"/>
      <c r="D13" s="181"/>
      <c r="E13" s="181"/>
      <c r="F13" s="181"/>
      <c r="G13" s="181"/>
      <c r="H13" s="181">
        <f>F21/G21*17000</f>
        <v>16405</v>
      </c>
      <c r="I13" s="181"/>
      <c r="J13" s="181"/>
      <c r="K13" s="181"/>
      <c r="L13" s="181"/>
      <c r="M13" s="181"/>
      <c r="N13" s="181"/>
      <c r="O13" s="181"/>
      <c r="P13" s="181"/>
      <c r="Q13" s="181"/>
      <c r="R13" s="181"/>
      <c r="S13" s="181"/>
      <c r="T13" s="181"/>
      <c r="U13" s="181"/>
      <c r="W13" s="174"/>
    </row>
    <row r="14" spans="2:25" s="188" customFormat="1" ht="33" customHeight="1">
      <c r="B14" s="372" t="s">
        <v>125</v>
      </c>
      <c r="C14" s="340"/>
      <c r="D14" s="182" t="s">
        <v>126</v>
      </c>
      <c r="E14" s="183" t="s">
        <v>127</v>
      </c>
      <c r="F14" s="339" t="s">
        <v>128</v>
      </c>
      <c r="G14" s="340"/>
      <c r="H14" s="182" t="s">
        <v>129</v>
      </c>
      <c r="I14" s="184" t="s">
        <v>130</v>
      </c>
      <c r="J14" s="185" t="s">
        <v>131</v>
      </c>
      <c r="K14" s="186"/>
      <c r="L14" s="372" t="s">
        <v>125</v>
      </c>
      <c r="M14" s="340"/>
      <c r="N14" s="376" t="s">
        <v>132</v>
      </c>
      <c r="O14" s="377"/>
      <c r="P14" s="377"/>
      <c r="Q14" s="377"/>
      <c r="R14" s="377"/>
      <c r="S14" s="377"/>
      <c r="T14" s="377"/>
      <c r="U14" s="378"/>
      <c r="V14" s="187"/>
    </row>
    <row r="15" spans="2:25" s="188" customFormat="1" ht="21" customHeight="1">
      <c r="B15" s="373"/>
      <c r="C15" s="361"/>
      <c r="D15" s="363" t="s">
        <v>133</v>
      </c>
      <c r="E15" s="363" t="s">
        <v>134</v>
      </c>
      <c r="F15" s="370" t="s">
        <v>135</v>
      </c>
      <c r="G15" s="371"/>
      <c r="H15" s="189" t="s">
        <v>135</v>
      </c>
      <c r="I15" s="190" t="s">
        <v>136</v>
      </c>
      <c r="J15" s="191" t="s">
        <v>137</v>
      </c>
      <c r="K15" s="186"/>
      <c r="L15" s="373"/>
      <c r="M15" s="361"/>
      <c r="N15" s="379"/>
      <c r="O15" s="380"/>
      <c r="P15" s="380"/>
      <c r="Q15" s="380"/>
      <c r="R15" s="380"/>
      <c r="S15" s="380"/>
      <c r="T15" s="380"/>
      <c r="U15" s="381"/>
      <c r="V15" s="187"/>
      <c r="X15" s="359"/>
      <c r="Y15" s="192"/>
    </row>
    <row r="16" spans="2:25" s="188" customFormat="1" ht="15" customHeight="1">
      <c r="B16" s="373"/>
      <c r="C16" s="361"/>
      <c r="D16" s="363"/>
      <c r="E16" s="363"/>
      <c r="F16" s="360" t="s">
        <v>138</v>
      </c>
      <c r="G16" s="361"/>
      <c r="H16" s="193" t="s">
        <v>138</v>
      </c>
      <c r="I16" s="194" t="s">
        <v>139</v>
      </c>
      <c r="J16" s="195" t="s">
        <v>139</v>
      </c>
      <c r="K16" s="186"/>
      <c r="L16" s="373"/>
      <c r="M16" s="361"/>
      <c r="N16" s="362" t="s">
        <v>140</v>
      </c>
      <c r="O16" s="337" t="s">
        <v>141</v>
      </c>
      <c r="P16" s="364" t="s">
        <v>142</v>
      </c>
      <c r="Q16" s="365"/>
      <c r="R16" s="196"/>
      <c r="S16" s="196"/>
      <c r="T16" s="196"/>
      <c r="U16" s="197"/>
      <c r="V16" s="187"/>
      <c r="X16" s="359"/>
      <c r="Y16" s="192"/>
    </row>
    <row r="17" spans="2:25" s="188" customFormat="1" ht="15" customHeight="1">
      <c r="B17" s="373"/>
      <c r="C17" s="361"/>
      <c r="D17" s="363"/>
      <c r="E17" s="363"/>
      <c r="F17" s="368" t="s">
        <v>143</v>
      </c>
      <c r="G17" s="369"/>
      <c r="H17" s="198" t="s">
        <v>144</v>
      </c>
      <c r="I17" s="199" t="s">
        <v>145</v>
      </c>
      <c r="J17" s="200" t="s">
        <v>146</v>
      </c>
      <c r="K17" s="186"/>
      <c r="L17" s="373"/>
      <c r="M17" s="361"/>
      <c r="N17" s="362"/>
      <c r="O17" s="363"/>
      <c r="P17" s="366"/>
      <c r="Q17" s="367"/>
      <c r="R17" s="386" t="s">
        <v>147</v>
      </c>
      <c r="S17" s="388"/>
      <c r="T17" s="386" t="s">
        <v>148</v>
      </c>
      <c r="U17" s="387"/>
      <c r="V17" s="187"/>
      <c r="X17" s="359"/>
      <c r="Y17" s="192"/>
    </row>
    <row r="18" spans="2:25" s="188" customFormat="1" ht="21.75" customHeight="1">
      <c r="B18" s="373"/>
      <c r="C18" s="361"/>
      <c r="D18" s="363"/>
      <c r="E18" s="363"/>
      <c r="F18" s="187"/>
      <c r="G18" s="390" t="s">
        <v>149</v>
      </c>
      <c r="H18" s="201"/>
      <c r="I18" s="392" t="s">
        <v>150</v>
      </c>
      <c r="J18" s="394" t="s">
        <v>150</v>
      </c>
      <c r="K18" s="186"/>
      <c r="L18" s="373"/>
      <c r="M18" s="361"/>
      <c r="N18" s="187"/>
      <c r="O18" s="363"/>
      <c r="P18" s="337" t="s">
        <v>151</v>
      </c>
      <c r="Q18" s="337" t="s">
        <v>152</v>
      </c>
      <c r="R18" s="337" t="s">
        <v>151</v>
      </c>
      <c r="S18" s="337" t="s">
        <v>152</v>
      </c>
      <c r="T18" s="337" t="s">
        <v>151</v>
      </c>
      <c r="U18" s="383" t="s">
        <v>152</v>
      </c>
      <c r="V18" s="187"/>
      <c r="X18" s="359"/>
      <c r="Y18" s="192"/>
    </row>
    <row r="19" spans="2:25" s="188" customFormat="1" ht="21.75" customHeight="1">
      <c r="B19" s="374"/>
      <c r="C19" s="375"/>
      <c r="D19" s="202"/>
      <c r="E19" s="203"/>
      <c r="F19" s="204"/>
      <c r="G19" s="391"/>
      <c r="H19" s="205"/>
      <c r="I19" s="393"/>
      <c r="J19" s="395"/>
      <c r="K19" s="186"/>
      <c r="L19" s="374"/>
      <c r="M19" s="375"/>
      <c r="N19" s="206"/>
      <c r="O19" s="338"/>
      <c r="P19" s="338"/>
      <c r="Q19" s="338"/>
      <c r="R19" s="338"/>
      <c r="S19" s="338"/>
      <c r="T19" s="338"/>
      <c r="U19" s="384"/>
      <c r="V19" s="187"/>
    </row>
    <row r="20" spans="2:25" s="219" customFormat="1" ht="21.75" customHeight="1">
      <c r="B20" s="207" t="s">
        <v>153</v>
      </c>
      <c r="C20" s="208" t="s">
        <v>154</v>
      </c>
      <c r="D20" s="209" t="s">
        <v>155</v>
      </c>
      <c r="E20" s="210" t="s">
        <v>155</v>
      </c>
      <c r="F20" s="211"/>
      <c r="G20" s="212" t="s">
        <v>155</v>
      </c>
      <c r="H20" s="209" t="s">
        <v>156</v>
      </c>
      <c r="I20" s="209" t="s">
        <v>157</v>
      </c>
      <c r="J20" s="213" t="s">
        <v>157</v>
      </c>
      <c r="K20" s="214"/>
      <c r="L20" s="207" t="s">
        <v>164</v>
      </c>
      <c r="M20" s="208" t="s">
        <v>165</v>
      </c>
      <c r="N20" s="209" t="s">
        <v>156</v>
      </c>
      <c r="O20" s="215" t="s">
        <v>156</v>
      </c>
      <c r="P20" s="209" t="s">
        <v>156</v>
      </c>
      <c r="Q20" s="216" t="s">
        <v>156</v>
      </c>
      <c r="R20" s="209" t="s">
        <v>156</v>
      </c>
      <c r="S20" s="216" t="s">
        <v>156</v>
      </c>
      <c r="T20" s="216" t="s">
        <v>156</v>
      </c>
      <c r="U20" s="217" t="s">
        <v>156</v>
      </c>
      <c r="V20" s="218"/>
    </row>
    <row r="21" spans="2:25" s="237" customFormat="1" ht="21">
      <c r="B21" s="220">
        <v>2019</v>
      </c>
      <c r="C21" s="221" t="s">
        <v>158</v>
      </c>
      <c r="D21" s="222">
        <v>24.197403965822801</v>
      </c>
      <c r="E21" s="223">
        <v>12.289214829591403</v>
      </c>
      <c r="F21" s="224">
        <v>23.816378272462899</v>
      </c>
      <c r="G21" s="225">
        <v>24.680184738303524</v>
      </c>
      <c r="H21" s="226">
        <v>54.409221920693504</v>
      </c>
      <c r="I21" s="227">
        <v>37800.247622050148</v>
      </c>
      <c r="J21" s="228">
        <v>18900.123811025074</v>
      </c>
      <c r="K21" s="229"/>
      <c r="L21" s="220">
        <v>2019</v>
      </c>
      <c r="M21" s="221" t="s">
        <v>166</v>
      </c>
      <c r="N21" s="230">
        <v>54.409221920693504</v>
      </c>
      <c r="O21" s="231">
        <v>6.6750109206935209</v>
      </c>
      <c r="P21" s="230">
        <v>39.312198500000001</v>
      </c>
      <c r="Q21" s="232">
        <v>8.4220124999999992</v>
      </c>
      <c r="R21" s="233">
        <v>35.118604500000004</v>
      </c>
      <c r="S21" s="234">
        <v>7.5252734999999999</v>
      </c>
      <c r="T21" s="234">
        <v>4.193594</v>
      </c>
      <c r="U21" s="235">
        <v>0.89673899999999995</v>
      </c>
      <c r="V21" s="236"/>
      <c r="X21" s="238"/>
      <c r="Y21" s="238"/>
    </row>
    <row r="22" spans="2:25" s="237" customFormat="1" ht="21">
      <c r="B22" s="220">
        <v>2020</v>
      </c>
      <c r="C22" s="221">
        <v>2</v>
      </c>
      <c r="D22" s="222">
        <v>24.528928585917701</v>
      </c>
      <c r="E22" s="223">
        <v>12.462426083710598</v>
      </c>
      <c r="F22" s="224">
        <v>24.133005004414102</v>
      </c>
      <c r="G22" s="225">
        <v>24.802677291278624</v>
      </c>
      <c r="H22" s="226">
        <v>54.096328072765097</v>
      </c>
      <c r="I22" s="239">
        <v>38207.579847065419</v>
      </c>
      <c r="J22" s="228">
        <v>19103.78992353271</v>
      </c>
      <c r="K22" s="229"/>
      <c r="L22" s="220">
        <v>2020</v>
      </c>
      <c r="M22" s="221">
        <v>2</v>
      </c>
      <c r="N22" s="230">
        <v>54.096328072765097</v>
      </c>
      <c r="O22" s="231">
        <v>6.6595850727650596</v>
      </c>
      <c r="P22" s="230">
        <v>39.108095499999997</v>
      </c>
      <c r="Q22" s="232">
        <v>8.3286475000000006</v>
      </c>
      <c r="R22" s="233">
        <v>34.923243999999997</v>
      </c>
      <c r="S22" s="234">
        <v>7.4528639999999999</v>
      </c>
      <c r="T22" s="234">
        <v>4.1848514999999997</v>
      </c>
      <c r="U22" s="235">
        <v>0.87578350000000005</v>
      </c>
      <c r="V22" s="236"/>
      <c r="X22" s="238"/>
      <c r="Y22" s="238"/>
    </row>
    <row r="23" spans="2:25" s="237" customFormat="1" ht="21">
      <c r="B23" s="220">
        <v>2021</v>
      </c>
      <c r="C23" s="221">
        <v>3</v>
      </c>
      <c r="D23" s="222">
        <v>24.827472772707601</v>
      </c>
      <c r="E23" s="223">
        <v>12.618931143608103</v>
      </c>
      <c r="F23" s="224">
        <v>24.417083258198897</v>
      </c>
      <c r="G23" s="225">
        <v>24.940022474574729</v>
      </c>
      <c r="H23" s="226">
        <v>53.738638504726204</v>
      </c>
      <c r="I23" s="239">
        <v>38674.876477039426</v>
      </c>
      <c r="J23" s="228">
        <v>19337.438238519713</v>
      </c>
      <c r="K23" s="229"/>
      <c r="L23" s="220">
        <v>2021</v>
      </c>
      <c r="M23" s="221">
        <v>3</v>
      </c>
      <c r="N23" s="230">
        <v>53.738638504726204</v>
      </c>
      <c r="O23" s="231">
        <v>6.68189500472619</v>
      </c>
      <c r="P23" s="230">
        <v>38.824688999999999</v>
      </c>
      <c r="Q23" s="232">
        <v>8.2320545000000003</v>
      </c>
      <c r="R23" s="233">
        <v>34.649153499999997</v>
      </c>
      <c r="S23" s="234">
        <v>7.3693755000000003</v>
      </c>
      <c r="T23" s="234">
        <v>4.1755354999999996</v>
      </c>
      <c r="U23" s="235">
        <v>0.86267899999999997</v>
      </c>
      <c r="V23" s="236"/>
      <c r="X23" s="238"/>
      <c r="Y23" s="238"/>
    </row>
    <row r="24" spans="2:25" s="237" customFormat="1" ht="21">
      <c r="B24" s="220">
        <v>2022</v>
      </c>
      <c r="C24" s="221">
        <v>4</v>
      </c>
      <c r="D24" s="222">
        <v>25.089685152307101</v>
      </c>
      <c r="E24" s="223">
        <v>12.756618633324003</v>
      </c>
      <c r="F24" s="224">
        <v>24.666133037966198</v>
      </c>
      <c r="G24" s="225">
        <v>24.985468821771686</v>
      </c>
      <c r="H24" s="226">
        <v>53.313396594885106</v>
      </c>
      <c r="I24" s="239">
        <v>39054.39410727896</v>
      </c>
      <c r="J24" s="228">
        <v>19527.19705363948</v>
      </c>
      <c r="K24" s="229"/>
      <c r="L24" s="220">
        <v>2022</v>
      </c>
      <c r="M24" s="221">
        <v>4</v>
      </c>
      <c r="N24" s="230">
        <v>53.313396594885106</v>
      </c>
      <c r="O24" s="231">
        <v>6.6995755948850597</v>
      </c>
      <c r="P24" s="230">
        <v>38.481655500000002</v>
      </c>
      <c r="Q24" s="232">
        <v>8.132165500000001</v>
      </c>
      <c r="R24" s="233">
        <v>34.3171295</v>
      </c>
      <c r="S24" s="234">
        <v>7.2806325000000003</v>
      </c>
      <c r="T24" s="234">
        <v>4.1645260000000004</v>
      </c>
      <c r="U24" s="235">
        <v>0.85153299999999998</v>
      </c>
      <c r="V24" s="236"/>
      <c r="X24" s="238"/>
      <c r="Y24" s="238"/>
    </row>
    <row r="25" spans="2:25" s="237" customFormat="1" ht="21">
      <c r="B25" s="220">
        <v>2023</v>
      </c>
      <c r="C25" s="221">
        <v>5</v>
      </c>
      <c r="D25" s="222">
        <v>25.232465734725302</v>
      </c>
      <c r="E25" s="223">
        <v>12.8340535406837</v>
      </c>
      <c r="F25" s="224">
        <v>24.796824388083301</v>
      </c>
      <c r="G25" s="225">
        <v>24.881553407950374</v>
      </c>
      <c r="H25" s="226">
        <v>52.843696073586699</v>
      </c>
      <c r="I25" s="239">
        <v>39237.656296949688</v>
      </c>
      <c r="J25" s="228">
        <v>19618.828148474844</v>
      </c>
      <c r="K25" s="229"/>
      <c r="L25" s="220">
        <v>2023</v>
      </c>
      <c r="M25" s="221">
        <v>5</v>
      </c>
      <c r="N25" s="230">
        <v>52.843696073586699</v>
      </c>
      <c r="O25" s="231">
        <v>6.7068655735866693</v>
      </c>
      <c r="P25" s="230">
        <v>38.109085999999998</v>
      </c>
      <c r="Q25" s="232">
        <v>8.0277445000000007</v>
      </c>
      <c r="R25" s="233">
        <v>33.959207999999997</v>
      </c>
      <c r="S25" s="234">
        <v>7.1864815000000002</v>
      </c>
      <c r="T25" s="234">
        <v>4.1498780000000002</v>
      </c>
      <c r="U25" s="235">
        <v>0.84126299999999998</v>
      </c>
      <c r="V25" s="236"/>
      <c r="X25" s="238"/>
      <c r="Y25" s="238"/>
    </row>
    <row r="26" spans="2:25" s="237" customFormat="1" ht="21">
      <c r="B26" s="220">
        <v>2024</v>
      </c>
      <c r="C26" s="221">
        <v>6</v>
      </c>
      <c r="D26" s="222">
        <v>25.381246709214398</v>
      </c>
      <c r="E26" s="223">
        <v>12.914549976245999</v>
      </c>
      <c r="F26" s="224">
        <v>24.933393465936799</v>
      </c>
      <c r="G26" s="225">
        <v>24.770937037726796</v>
      </c>
      <c r="H26" s="226">
        <v>52.301405322135395</v>
      </c>
      <c r="I26" s="239">
        <v>39468.246415746973</v>
      </c>
      <c r="J26" s="228">
        <v>19734.123207873487</v>
      </c>
      <c r="K26" s="229"/>
      <c r="L26" s="220">
        <v>2024</v>
      </c>
      <c r="M26" s="221">
        <v>6</v>
      </c>
      <c r="N26" s="230">
        <v>52.301405322135395</v>
      </c>
      <c r="O26" s="231">
        <v>6.6958643221353498</v>
      </c>
      <c r="P26" s="230">
        <v>37.690182499999999</v>
      </c>
      <c r="Q26" s="232">
        <v>7.9153585</v>
      </c>
      <c r="R26" s="233">
        <v>33.558076</v>
      </c>
      <c r="S26" s="234">
        <v>7.0836410000000001</v>
      </c>
      <c r="T26" s="234">
        <v>4.1321064999999999</v>
      </c>
      <c r="U26" s="235">
        <v>0.8317175</v>
      </c>
      <c r="V26" s="236"/>
      <c r="X26" s="238"/>
      <c r="Y26" s="238"/>
    </row>
    <row r="27" spans="2:25" s="237" customFormat="1" ht="21">
      <c r="B27" s="220">
        <v>2025</v>
      </c>
      <c r="C27" s="221">
        <v>7</v>
      </c>
      <c r="D27" s="222">
        <v>25.4990074527019</v>
      </c>
      <c r="E27" s="223">
        <v>12.979530184770598</v>
      </c>
      <c r="F27" s="224">
        <v>25.038954535862501</v>
      </c>
      <c r="G27" s="225">
        <v>24.613255275268628</v>
      </c>
      <c r="H27" s="226">
        <v>51.7260570573319</v>
      </c>
      <c r="I27" s="239">
        <v>39653.217796960467</v>
      </c>
      <c r="J27" s="228">
        <v>19826.608898480234</v>
      </c>
      <c r="K27" s="229"/>
      <c r="L27" s="220">
        <v>2025</v>
      </c>
      <c r="M27" s="221">
        <v>7</v>
      </c>
      <c r="N27" s="230">
        <v>51.7260570573319</v>
      </c>
      <c r="O27" s="231">
        <v>6.6587995573319505</v>
      </c>
      <c r="P27" s="230">
        <v>37.263228500000004</v>
      </c>
      <c r="Q27" s="232">
        <v>7.8040289999999999</v>
      </c>
      <c r="R27" s="233">
        <v>33.151470000000003</v>
      </c>
      <c r="S27" s="234">
        <v>6.9808395000000001</v>
      </c>
      <c r="T27" s="234">
        <v>4.1117584999999996</v>
      </c>
      <c r="U27" s="235">
        <v>0.82318950000000002</v>
      </c>
      <c r="V27" s="236"/>
      <c r="X27" s="238"/>
      <c r="Y27" s="238"/>
    </row>
    <row r="28" spans="2:25" s="237" customFormat="1" ht="21">
      <c r="B28" s="220">
        <v>2026</v>
      </c>
      <c r="C28" s="221">
        <v>8</v>
      </c>
      <c r="D28" s="222">
        <v>25.611629071137898</v>
      </c>
      <c r="E28" s="223">
        <v>13.0423238423096</v>
      </c>
      <c r="F28" s="224">
        <v>25.1386104576567</v>
      </c>
      <c r="G28" s="225">
        <v>24.442350895171849</v>
      </c>
      <c r="H28" s="226">
        <v>51.217270820986002</v>
      </c>
      <c r="I28" s="239">
        <v>39769.057232996114</v>
      </c>
      <c r="J28" s="228">
        <v>19884.528616498057</v>
      </c>
      <c r="K28" s="229"/>
      <c r="L28" s="220">
        <v>2026</v>
      </c>
      <c r="M28" s="221">
        <v>8</v>
      </c>
      <c r="N28" s="230">
        <v>51.217270820986002</v>
      </c>
      <c r="O28" s="231">
        <v>6.6042643209860001</v>
      </c>
      <c r="P28" s="230">
        <v>36.905195000000006</v>
      </c>
      <c r="Q28" s="232">
        <v>7.7078115</v>
      </c>
      <c r="R28" s="233">
        <v>32.811516500000003</v>
      </c>
      <c r="S28" s="234">
        <v>6.8913454999999999</v>
      </c>
      <c r="T28" s="234">
        <v>4.0936785000000002</v>
      </c>
      <c r="U28" s="235">
        <v>0.81646600000000003</v>
      </c>
      <c r="V28" s="236"/>
      <c r="X28" s="238"/>
      <c r="Y28" s="238"/>
    </row>
    <row r="29" spans="2:25" s="237" customFormat="1" ht="21">
      <c r="B29" s="220">
        <v>2027</v>
      </c>
      <c r="C29" s="221">
        <v>9</v>
      </c>
      <c r="D29" s="222">
        <v>25.7261470023989</v>
      </c>
      <c r="E29" s="223">
        <v>13.106349337062296</v>
      </c>
      <c r="F29" s="224">
        <v>25.2395953306733</v>
      </c>
      <c r="G29" s="225">
        <v>24.225613612983437</v>
      </c>
      <c r="H29" s="226">
        <v>50.656498103655899</v>
      </c>
      <c r="I29" s="239">
        <v>39852.757493901634</v>
      </c>
      <c r="J29" s="228">
        <v>19926.378746950817</v>
      </c>
      <c r="K29" s="229"/>
      <c r="L29" s="220">
        <v>2027</v>
      </c>
      <c r="M29" s="221">
        <v>9</v>
      </c>
      <c r="N29" s="230">
        <v>50.656498103655899</v>
      </c>
      <c r="O29" s="231">
        <v>6.54672210365593</v>
      </c>
      <c r="P29" s="230">
        <v>36.511991999999999</v>
      </c>
      <c r="Q29" s="232">
        <v>7.5977839999999999</v>
      </c>
      <c r="R29" s="233">
        <v>32.441201999999997</v>
      </c>
      <c r="S29" s="234">
        <v>6.7888039999999998</v>
      </c>
      <c r="T29" s="234">
        <v>4.0707899999999997</v>
      </c>
      <c r="U29" s="235">
        <v>0.80898000000000003</v>
      </c>
      <c r="V29" s="236"/>
      <c r="X29" s="238"/>
      <c r="Y29" s="238"/>
    </row>
    <row r="30" spans="2:25" s="237" customFormat="1" ht="21">
      <c r="B30" s="220">
        <v>2028</v>
      </c>
      <c r="C30" s="221">
        <v>10</v>
      </c>
      <c r="D30" s="222">
        <v>25.851173295266602</v>
      </c>
      <c r="E30" s="223">
        <v>13.175942111212301</v>
      </c>
      <c r="F30" s="224">
        <v>25.350462368108602</v>
      </c>
      <c r="G30" s="225">
        <v>23.988206210454859</v>
      </c>
      <c r="H30" s="226">
        <v>49.957864029350496</v>
      </c>
      <c r="I30" s="239">
        <v>40014.064312880531</v>
      </c>
      <c r="J30" s="228">
        <v>20007.032156440266</v>
      </c>
      <c r="K30" s="229"/>
      <c r="L30" s="220">
        <v>2028</v>
      </c>
      <c r="M30" s="221">
        <v>10</v>
      </c>
      <c r="N30" s="230">
        <v>49.957864029350496</v>
      </c>
      <c r="O30" s="231">
        <v>6.4663075293504999</v>
      </c>
      <c r="P30" s="230">
        <v>36.028213000000001</v>
      </c>
      <c r="Q30" s="232">
        <v>7.4633434999999997</v>
      </c>
      <c r="R30" s="233">
        <v>31.985633</v>
      </c>
      <c r="S30" s="234">
        <v>6.6632569999999998</v>
      </c>
      <c r="T30" s="234">
        <v>4.0425800000000001</v>
      </c>
      <c r="U30" s="235">
        <v>0.80008650000000003</v>
      </c>
      <c r="V30" s="236"/>
      <c r="X30" s="238"/>
      <c r="Y30" s="238"/>
    </row>
    <row r="31" spans="2:25" s="237" customFormat="1" ht="21">
      <c r="B31" s="220">
        <v>2029</v>
      </c>
      <c r="C31" s="221">
        <v>11</v>
      </c>
      <c r="D31" s="222">
        <v>25.994554160857199</v>
      </c>
      <c r="E31" s="223">
        <v>13.2550958960105</v>
      </c>
      <c r="F31" s="224">
        <v>25.4789165296934</v>
      </c>
      <c r="G31" s="225">
        <v>23.753455802031223</v>
      </c>
      <c r="H31" s="226">
        <v>49.239387688980806</v>
      </c>
      <c r="I31" s="239">
        <v>40200.634960622127</v>
      </c>
      <c r="J31" s="228">
        <v>20100.317480311063</v>
      </c>
      <c r="K31" s="229"/>
      <c r="L31" s="220">
        <v>2029</v>
      </c>
      <c r="M31" s="221">
        <v>11</v>
      </c>
      <c r="N31" s="230">
        <v>49.239387688980806</v>
      </c>
      <c r="O31" s="231">
        <v>6.3782026889808003</v>
      </c>
      <c r="P31" s="230">
        <v>35.532553</v>
      </c>
      <c r="Q31" s="232">
        <v>7.3286320000000007</v>
      </c>
      <c r="R31" s="233">
        <v>31.51595</v>
      </c>
      <c r="S31" s="234">
        <v>6.5367265000000003</v>
      </c>
      <c r="T31" s="234">
        <v>4.0166029999999999</v>
      </c>
      <c r="U31" s="235">
        <v>0.79190550000000004</v>
      </c>
      <c r="V31" s="236"/>
      <c r="X31" s="238"/>
      <c r="Y31" s="238"/>
    </row>
    <row r="32" spans="2:25" s="237" customFormat="1" ht="21">
      <c r="B32" s="220">
        <v>2030</v>
      </c>
      <c r="C32" s="221">
        <v>12</v>
      </c>
      <c r="D32" s="222">
        <v>26.153551191981801</v>
      </c>
      <c r="E32" s="223">
        <v>13.342460513327</v>
      </c>
      <c r="F32" s="224">
        <v>25.6221813573096</v>
      </c>
      <c r="G32" s="225">
        <v>23.534008448539623</v>
      </c>
      <c r="H32" s="226">
        <v>48.501526065535096</v>
      </c>
      <c r="I32" s="239">
        <v>40435.16832979054</v>
      </c>
      <c r="J32" s="228">
        <v>20217.58416489527</v>
      </c>
      <c r="K32" s="240"/>
      <c r="L32" s="220">
        <v>2030</v>
      </c>
      <c r="M32" s="221">
        <v>12</v>
      </c>
      <c r="N32" s="230">
        <v>48.501526065535096</v>
      </c>
      <c r="O32" s="231">
        <v>6.2694515655350793</v>
      </c>
      <c r="P32" s="230">
        <v>35.032535500000002</v>
      </c>
      <c r="Q32" s="232">
        <v>7.1995389999999997</v>
      </c>
      <c r="R32" s="233">
        <v>31.0448825</v>
      </c>
      <c r="S32" s="234">
        <v>6.4154859999999996</v>
      </c>
      <c r="T32" s="234">
        <v>3.9876529999999999</v>
      </c>
      <c r="U32" s="235">
        <v>0.784053</v>
      </c>
      <c r="V32" s="236"/>
      <c r="X32" s="238"/>
      <c r="Y32" s="238"/>
    </row>
    <row r="33" spans="2:25" s="237" customFormat="1" ht="21">
      <c r="B33" s="220">
        <v>2031</v>
      </c>
      <c r="C33" s="221">
        <v>13</v>
      </c>
      <c r="D33" s="222">
        <v>26.2581782601324</v>
      </c>
      <c r="E33" s="223">
        <v>13.4024494757385</v>
      </c>
      <c r="F33" s="224">
        <v>25.711457568787701</v>
      </c>
      <c r="G33" s="225">
        <v>23.336457457000417</v>
      </c>
      <c r="H33" s="226">
        <v>47.727297318177399</v>
      </c>
      <c r="I33" s="239">
        <v>40746.174565864399</v>
      </c>
      <c r="J33" s="228">
        <v>20373.0872829322</v>
      </c>
      <c r="K33" s="229"/>
      <c r="L33" s="220">
        <v>2031</v>
      </c>
      <c r="M33" s="221">
        <v>13</v>
      </c>
      <c r="N33" s="230">
        <v>47.727297318177399</v>
      </c>
      <c r="O33" s="231">
        <v>6.1305843181774398</v>
      </c>
      <c r="P33" s="230">
        <v>34.526315500000003</v>
      </c>
      <c r="Q33" s="232">
        <v>7.0703975000000003</v>
      </c>
      <c r="R33" s="233">
        <v>30.570888</v>
      </c>
      <c r="S33" s="234">
        <v>6.2946475</v>
      </c>
      <c r="T33" s="234">
        <v>3.9554274999999999</v>
      </c>
      <c r="U33" s="235">
        <v>0.77575000000000005</v>
      </c>
      <c r="V33" s="236"/>
      <c r="X33" s="238"/>
      <c r="Y33" s="238"/>
    </row>
    <row r="34" spans="2:25" s="237" customFormat="1" ht="21">
      <c r="B34" s="220">
        <v>2032</v>
      </c>
      <c r="C34" s="221">
        <v>14</v>
      </c>
      <c r="D34" s="222">
        <v>26.361901272528801</v>
      </c>
      <c r="E34" s="223">
        <v>13.462341876112202</v>
      </c>
      <c r="F34" s="224">
        <v>25.799118792833198</v>
      </c>
      <c r="G34" s="225">
        <v>23.161588128964304</v>
      </c>
      <c r="H34" s="226">
        <v>46.911830966684605</v>
      </c>
      <c r="I34" s="239">
        <v>41143.828844605996</v>
      </c>
      <c r="J34" s="228">
        <v>20571.914422302998</v>
      </c>
      <c r="K34" s="229"/>
      <c r="L34" s="220">
        <v>2032</v>
      </c>
      <c r="M34" s="221">
        <v>14</v>
      </c>
      <c r="N34" s="230">
        <v>46.911830966684605</v>
      </c>
      <c r="O34" s="231">
        <v>5.9769424666846298</v>
      </c>
      <c r="P34" s="230">
        <v>34.002859999999998</v>
      </c>
      <c r="Q34" s="232">
        <v>6.9320284999999995</v>
      </c>
      <c r="R34" s="233">
        <v>30.081695499999999</v>
      </c>
      <c r="S34" s="234">
        <v>6.1656564999999999</v>
      </c>
      <c r="T34" s="234">
        <v>3.9211645000000002</v>
      </c>
      <c r="U34" s="235">
        <v>0.76637200000000005</v>
      </c>
      <c r="V34" s="236"/>
      <c r="X34" s="238"/>
      <c r="Y34" s="238"/>
    </row>
    <row r="35" spans="2:25" s="237" customFormat="1" ht="21">
      <c r="B35" s="220">
        <v>2033</v>
      </c>
      <c r="C35" s="221">
        <v>15</v>
      </c>
      <c r="D35" s="222">
        <v>26.588020982883698</v>
      </c>
      <c r="E35" s="223">
        <v>13.584770694620598</v>
      </c>
      <c r="F35" s="224">
        <v>26.0065005765263</v>
      </c>
      <c r="G35" s="225">
        <v>23.116783827041495</v>
      </c>
      <c r="H35" s="226">
        <v>46.066619734029601</v>
      </c>
      <c r="I35" s="239">
        <v>41817.668918963878</v>
      </c>
      <c r="J35" s="228">
        <v>20908.834459481939</v>
      </c>
      <c r="K35" s="229"/>
      <c r="L35" s="220">
        <v>2033</v>
      </c>
      <c r="M35" s="221">
        <v>15</v>
      </c>
      <c r="N35" s="230">
        <v>46.066619734029601</v>
      </c>
      <c r="O35" s="231">
        <v>5.8146227340296202</v>
      </c>
      <c r="P35" s="230">
        <v>33.463828999999997</v>
      </c>
      <c r="Q35" s="232">
        <v>6.7881680000000006</v>
      </c>
      <c r="R35" s="233">
        <v>29.577126499999999</v>
      </c>
      <c r="S35" s="234">
        <v>6.0316210000000003</v>
      </c>
      <c r="T35" s="234">
        <v>3.8867025000000002</v>
      </c>
      <c r="U35" s="235">
        <v>0.75654699999999997</v>
      </c>
      <c r="V35" s="236"/>
      <c r="X35" s="238"/>
      <c r="Y35" s="238"/>
    </row>
    <row r="36" spans="2:25" s="237" customFormat="1" ht="21">
      <c r="B36" s="220">
        <v>2034</v>
      </c>
      <c r="C36" s="221">
        <v>16</v>
      </c>
      <c r="D36" s="222">
        <v>26.815381538380198</v>
      </c>
      <c r="E36" s="223">
        <v>13.7079785156514</v>
      </c>
      <c r="F36" s="224">
        <v>26.214806045457699</v>
      </c>
      <c r="G36" s="225">
        <v>23.094096529480616</v>
      </c>
      <c r="H36" s="226">
        <v>45.2406002086123</v>
      </c>
      <c r="I36" s="239">
        <v>42539.401229186667</v>
      </c>
      <c r="J36" s="228">
        <v>21269.700614593334</v>
      </c>
      <c r="K36" s="229"/>
      <c r="L36" s="220">
        <v>2034</v>
      </c>
      <c r="M36" s="221">
        <v>16</v>
      </c>
      <c r="N36" s="230">
        <v>45.2406002086123</v>
      </c>
      <c r="O36" s="231">
        <v>5.6560152086122804</v>
      </c>
      <c r="P36" s="230">
        <v>32.935585000000003</v>
      </c>
      <c r="Q36" s="232">
        <v>6.6490000000000009</v>
      </c>
      <c r="R36" s="233">
        <v>29.079138</v>
      </c>
      <c r="S36" s="234">
        <v>5.9014810000000004</v>
      </c>
      <c r="T36" s="234">
        <v>3.8564470000000002</v>
      </c>
      <c r="U36" s="235">
        <v>0.74751900000000004</v>
      </c>
      <c r="V36" s="236"/>
      <c r="X36" s="238"/>
      <c r="Y36" s="238"/>
    </row>
    <row r="37" spans="2:25" s="237" customFormat="1" ht="21">
      <c r="B37" s="220">
        <v>2035</v>
      </c>
      <c r="C37" s="221">
        <v>17</v>
      </c>
      <c r="D37" s="222">
        <v>27.049052889336</v>
      </c>
      <c r="E37" s="223">
        <v>13.834885061759199</v>
      </c>
      <c r="F37" s="224">
        <v>26.428335655153603</v>
      </c>
      <c r="G37" s="225">
        <v>23.074535944509687</v>
      </c>
      <c r="H37" s="226">
        <v>44.482764823564096</v>
      </c>
      <c r="I37" s="239">
        <v>43227.483790692582</v>
      </c>
      <c r="J37" s="228">
        <v>21613.741895346291</v>
      </c>
      <c r="K37" s="229"/>
      <c r="L37" s="220">
        <v>2035</v>
      </c>
      <c r="M37" s="221">
        <v>17</v>
      </c>
      <c r="N37" s="230">
        <v>44.482764823564096</v>
      </c>
      <c r="O37" s="231">
        <v>5.51359082356415</v>
      </c>
      <c r="P37" s="230">
        <v>32.445757</v>
      </c>
      <c r="Q37" s="232">
        <v>6.5234170000000002</v>
      </c>
      <c r="R37" s="233">
        <v>28.615200999999999</v>
      </c>
      <c r="S37" s="234">
        <v>5.7833730000000001</v>
      </c>
      <c r="T37" s="234">
        <v>3.8305560000000001</v>
      </c>
      <c r="U37" s="235">
        <v>0.74004400000000004</v>
      </c>
      <c r="V37" s="236"/>
      <c r="X37" s="238"/>
      <c r="Y37" s="238"/>
    </row>
    <row r="38" spans="2:25" s="237" customFormat="1" ht="21">
      <c r="B38" s="220">
        <v>2036</v>
      </c>
      <c r="C38" s="221">
        <v>18</v>
      </c>
      <c r="D38" s="222">
        <v>27.3228985413743</v>
      </c>
      <c r="E38" s="223">
        <v>13.983023093108701</v>
      </c>
      <c r="F38" s="224">
        <v>26.6797508965312</v>
      </c>
      <c r="G38" s="225">
        <v>23.086269746263021</v>
      </c>
      <c r="H38" s="226">
        <v>43.818951875423103</v>
      </c>
      <c r="I38" s="239">
        <v>43904.651522886503</v>
      </c>
      <c r="J38" s="228">
        <v>21952.325761443251</v>
      </c>
      <c r="K38" s="229"/>
      <c r="L38" s="220">
        <v>2036</v>
      </c>
      <c r="M38" s="221">
        <v>18</v>
      </c>
      <c r="N38" s="230">
        <v>43.818951875423103</v>
      </c>
      <c r="O38" s="231">
        <v>5.40441137542311</v>
      </c>
      <c r="P38" s="230">
        <v>31.999452000000002</v>
      </c>
      <c r="Q38" s="232">
        <v>6.4150884999999995</v>
      </c>
      <c r="R38" s="233">
        <v>28.194074000000001</v>
      </c>
      <c r="S38" s="234">
        <v>5.6809919999999998</v>
      </c>
      <c r="T38" s="234">
        <v>3.8053780000000001</v>
      </c>
      <c r="U38" s="235">
        <v>0.73409650000000004</v>
      </c>
      <c r="V38" s="236"/>
      <c r="X38" s="238"/>
      <c r="Y38" s="238"/>
    </row>
    <row r="39" spans="2:25" s="237" customFormat="1" ht="21">
      <c r="B39" s="220">
        <v>2037</v>
      </c>
      <c r="C39" s="221">
        <v>19</v>
      </c>
      <c r="D39" s="222">
        <v>27.630510699095801</v>
      </c>
      <c r="E39" s="223">
        <v>14.148489414514501</v>
      </c>
      <c r="F39" s="224">
        <v>26.964042569162501</v>
      </c>
      <c r="G39" s="225">
        <v>23.124152951431064</v>
      </c>
      <c r="H39" s="226">
        <v>43.2102605173854</v>
      </c>
      <c r="I39" s="239">
        <v>44596.184398778765</v>
      </c>
      <c r="J39" s="228">
        <v>22298.092199389383</v>
      </c>
      <c r="K39" s="229"/>
      <c r="L39" s="220">
        <v>2037</v>
      </c>
      <c r="M39" s="221">
        <v>19</v>
      </c>
      <c r="N39" s="230">
        <v>43.2102605173854</v>
      </c>
      <c r="O39" s="231">
        <v>5.3112165173854002</v>
      </c>
      <c r="P39" s="230">
        <v>31.581052500000002</v>
      </c>
      <c r="Q39" s="232">
        <v>6.3179914999999998</v>
      </c>
      <c r="R39" s="233">
        <v>27.802803000000001</v>
      </c>
      <c r="S39" s="234">
        <v>5.5893815</v>
      </c>
      <c r="T39" s="234">
        <v>3.7782494999999998</v>
      </c>
      <c r="U39" s="235">
        <v>0.72860999999999998</v>
      </c>
      <c r="V39" s="236"/>
      <c r="X39" s="238"/>
      <c r="Y39" s="238"/>
    </row>
    <row r="40" spans="2:25" s="237" customFormat="1" ht="21">
      <c r="B40" s="220">
        <v>2038</v>
      </c>
      <c r="C40" s="221">
        <v>20</v>
      </c>
      <c r="D40" s="222">
        <v>27.946474896029198</v>
      </c>
      <c r="E40" s="223">
        <v>14.3183156284385</v>
      </c>
      <c r="F40" s="224">
        <v>27.2563185351814</v>
      </c>
      <c r="G40" s="225">
        <v>23.166309756271669</v>
      </c>
      <c r="H40" s="226">
        <v>42.628274044298699</v>
      </c>
      <c r="I40" s="239">
        <v>45287.449616572885</v>
      </c>
      <c r="J40" s="228">
        <v>22643.724808286443</v>
      </c>
      <c r="K40" s="229"/>
      <c r="L40" s="220">
        <v>2038</v>
      </c>
      <c r="M40" s="221">
        <v>20</v>
      </c>
      <c r="N40" s="230">
        <v>42.628274044298699</v>
      </c>
      <c r="O40" s="231">
        <v>5.2174295442987404</v>
      </c>
      <c r="P40" s="230">
        <v>31.183195999999999</v>
      </c>
      <c r="Q40" s="232">
        <v>6.2276484999999999</v>
      </c>
      <c r="R40" s="233">
        <v>27.434638</v>
      </c>
      <c r="S40" s="234">
        <v>5.5046815000000002</v>
      </c>
      <c r="T40" s="234">
        <v>3.7485580000000001</v>
      </c>
      <c r="U40" s="235">
        <v>0.72296700000000003</v>
      </c>
      <c r="V40" s="236"/>
      <c r="X40" s="238"/>
      <c r="Y40" s="238"/>
    </row>
    <row r="41" spans="2:25" s="237" customFormat="1" ht="21">
      <c r="B41" s="220">
        <v>2039</v>
      </c>
      <c r="C41" s="221">
        <v>21</v>
      </c>
      <c r="D41" s="222">
        <v>28.244346202505302</v>
      </c>
      <c r="E41" s="223">
        <v>14.479303922390299</v>
      </c>
      <c r="F41" s="224">
        <v>27.530084560230101</v>
      </c>
      <c r="G41" s="225">
        <v>23.190282654795666</v>
      </c>
      <c r="H41" s="226">
        <v>42.078208745008496</v>
      </c>
      <c r="I41" s="239">
        <v>45926.944425730813</v>
      </c>
      <c r="J41" s="228">
        <v>22963.472212865407</v>
      </c>
      <c r="K41" s="229"/>
      <c r="L41" s="220">
        <v>2039</v>
      </c>
      <c r="M41" s="221">
        <v>21</v>
      </c>
      <c r="N41" s="230">
        <v>42.078208745008496</v>
      </c>
      <c r="O41" s="231">
        <v>5.1277007450085197</v>
      </c>
      <c r="P41" s="230">
        <v>30.807322500000001</v>
      </c>
      <c r="Q41" s="232">
        <v>6.1431854999999995</v>
      </c>
      <c r="R41" s="233">
        <v>27.089437</v>
      </c>
      <c r="S41" s="234">
        <v>5.4258329999999999</v>
      </c>
      <c r="T41" s="234">
        <v>3.7178855</v>
      </c>
      <c r="U41" s="235">
        <v>0.71735249999999995</v>
      </c>
      <c r="V41" s="236"/>
      <c r="X41" s="238"/>
      <c r="Y41" s="238"/>
    </row>
    <row r="42" spans="2:25" s="237" customFormat="1" ht="21">
      <c r="B42" s="220">
        <v>2040</v>
      </c>
      <c r="C42" s="221">
        <v>22</v>
      </c>
      <c r="D42" s="222">
        <v>28.483502965823799</v>
      </c>
      <c r="E42" s="223">
        <v>14.610077587354301</v>
      </c>
      <c r="F42" s="224">
        <v>27.746850756939001</v>
      </c>
      <c r="G42" s="225">
        <v>23.164398561075721</v>
      </c>
      <c r="H42" s="226">
        <v>41.566551849275498</v>
      </c>
      <c r="I42" s="239">
        <v>46440.382010901783</v>
      </c>
      <c r="J42" s="228">
        <v>23220.191005450892</v>
      </c>
      <c r="K42" s="229"/>
      <c r="L42" s="220">
        <v>2040</v>
      </c>
      <c r="M42" s="221">
        <v>22</v>
      </c>
      <c r="N42" s="230">
        <v>41.566551849275498</v>
      </c>
      <c r="O42" s="231">
        <v>5.0488043492755095</v>
      </c>
      <c r="P42" s="230">
        <v>30.452102</v>
      </c>
      <c r="Q42" s="232">
        <v>6.0656455000000005</v>
      </c>
      <c r="R42" s="233">
        <v>26.764298</v>
      </c>
      <c r="S42" s="234">
        <v>5.3535310000000003</v>
      </c>
      <c r="T42" s="234">
        <v>3.6878039999999999</v>
      </c>
      <c r="U42" s="235">
        <v>0.71211449999999998</v>
      </c>
      <c r="V42" s="236"/>
      <c r="X42" s="238"/>
      <c r="Y42" s="238"/>
    </row>
    <row r="43" spans="2:25" s="237" customFormat="1" ht="21">
      <c r="B43" s="220">
        <v>2041</v>
      </c>
      <c r="C43" s="221">
        <v>23</v>
      </c>
      <c r="D43" s="222">
        <v>28.645237287091398</v>
      </c>
      <c r="E43" s="223">
        <v>14.701433413665598</v>
      </c>
      <c r="F43" s="224">
        <v>27.8876077468516</v>
      </c>
      <c r="G43" s="225">
        <v>23.074241061227525</v>
      </c>
      <c r="H43" s="226">
        <v>41.0809954258415</v>
      </c>
      <c r="I43" s="239">
        <v>46806.397991013939</v>
      </c>
      <c r="J43" s="228">
        <v>23403.198995506969</v>
      </c>
      <c r="K43" s="229"/>
      <c r="L43" s="220">
        <v>2041</v>
      </c>
      <c r="M43" s="221">
        <v>23</v>
      </c>
      <c r="N43" s="230">
        <v>41.0809954258415</v>
      </c>
      <c r="O43" s="231">
        <v>4.9793284258415298</v>
      </c>
      <c r="P43" s="230">
        <v>30.106256999999999</v>
      </c>
      <c r="Q43" s="232">
        <v>5.9954099999999997</v>
      </c>
      <c r="R43" s="233">
        <v>26.448686500000001</v>
      </c>
      <c r="S43" s="234">
        <v>5.2881334999999998</v>
      </c>
      <c r="T43" s="234">
        <v>3.6575704999999998</v>
      </c>
      <c r="U43" s="235">
        <v>0.70727649999999997</v>
      </c>
      <c r="V43" s="236"/>
      <c r="X43" s="238"/>
      <c r="Y43" s="238"/>
    </row>
    <row r="44" spans="2:25" s="237" customFormat="1" ht="21">
      <c r="B44" s="220">
        <v>2042</v>
      </c>
      <c r="C44" s="221">
        <v>24</v>
      </c>
      <c r="D44" s="222">
        <v>28.761138754278299</v>
      </c>
      <c r="E44" s="223">
        <v>14.769420381684402</v>
      </c>
      <c r="F44" s="224">
        <v>27.983436745187898</v>
      </c>
      <c r="G44" s="225">
        <v>22.947007029432804</v>
      </c>
      <c r="H44" s="226">
        <v>40.593830735845401</v>
      </c>
      <c r="I44" s="239">
        <v>47106.92612947958</v>
      </c>
      <c r="J44" s="228">
        <v>23553.46306473979</v>
      </c>
      <c r="K44" s="229"/>
      <c r="L44" s="220">
        <v>2042</v>
      </c>
      <c r="M44" s="221">
        <v>24</v>
      </c>
      <c r="N44" s="230">
        <v>40.593830735845401</v>
      </c>
      <c r="O44" s="231">
        <v>4.9117997358454302</v>
      </c>
      <c r="P44" s="230">
        <v>29.755536499999998</v>
      </c>
      <c r="Q44" s="232">
        <v>5.9264945000000004</v>
      </c>
      <c r="R44" s="233">
        <v>26.128671499999999</v>
      </c>
      <c r="S44" s="234">
        <v>5.2241745000000002</v>
      </c>
      <c r="T44" s="234">
        <v>3.626865</v>
      </c>
      <c r="U44" s="235">
        <v>0.70232000000000006</v>
      </c>
      <c r="V44" s="236"/>
      <c r="X44" s="238"/>
      <c r="Y44" s="238"/>
    </row>
    <row r="45" spans="2:25" s="237" customFormat="1" ht="21">
      <c r="B45" s="220">
        <v>2043</v>
      </c>
      <c r="C45" s="221">
        <v>25</v>
      </c>
      <c r="D45" s="222">
        <v>28.849522438266302</v>
      </c>
      <c r="E45" s="223">
        <v>14.823088287399599</v>
      </c>
      <c r="F45" s="224">
        <v>28.052868301733302</v>
      </c>
      <c r="G45" s="225">
        <v>22.798753584692545</v>
      </c>
      <c r="H45" s="226">
        <v>40.0988241317594</v>
      </c>
      <c r="I45" s="239">
        <v>47380.345264362521</v>
      </c>
      <c r="J45" s="228">
        <v>23690.17263218126</v>
      </c>
      <c r="K45" s="229"/>
      <c r="L45" s="220">
        <v>2043</v>
      </c>
      <c r="M45" s="221">
        <v>25</v>
      </c>
      <c r="N45" s="230">
        <v>40.0988241317594</v>
      </c>
      <c r="O45" s="231">
        <v>4.8439256317594399</v>
      </c>
      <c r="P45" s="230">
        <v>29.399968000000001</v>
      </c>
      <c r="Q45" s="232">
        <v>5.8549305</v>
      </c>
      <c r="R45" s="233">
        <v>25.804524499999999</v>
      </c>
      <c r="S45" s="234">
        <v>5.1582185000000003</v>
      </c>
      <c r="T45" s="234">
        <v>3.5954435</v>
      </c>
      <c r="U45" s="235">
        <v>0.696712</v>
      </c>
      <c r="V45" s="236"/>
      <c r="X45" s="238"/>
      <c r="Y45" s="238"/>
    </row>
    <row r="46" spans="2:25" s="237" customFormat="1" ht="21">
      <c r="B46" s="220">
        <v>2044</v>
      </c>
      <c r="C46" s="221">
        <v>26</v>
      </c>
      <c r="D46" s="222">
        <v>28.900064699976699</v>
      </c>
      <c r="E46" s="223">
        <v>14.856988927878</v>
      </c>
      <c r="F46" s="224">
        <v>28.086151544197399</v>
      </c>
      <c r="G46" s="225">
        <v>22.62220326890067</v>
      </c>
      <c r="H46" s="226">
        <v>39.614307049684299</v>
      </c>
      <c r="I46" s="239">
        <v>47588.453418542027</v>
      </c>
      <c r="J46" s="228">
        <v>23794.226709271014</v>
      </c>
      <c r="K46" s="229"/>
      <c r="L46" s="220">
        <v>2044</v>
      </c>
      <c r="M46" s="221">
        <v>26</v>
      </c>
      <c r="N46" s="230">
        <v>39.614307049684299</v>
      </c>
      <c r="O46" s="231">
        <v>4.77976654968435</v>
      </c>
      <c r="P46" s="230">
        <v>29.051738</v>
      </c>
      <c r="Q46" s="232">
        <v>5.7828025000000007</v>
      </c>
      <c r="R46" s="233">
        <v>25.487938</v>
      </c>
      <c r="S46" s="234">
        <v>5.0923860000000003</v>
      </c>
      <c r="T46" s="234">
        <v>3.5638000000000001</v>
      </c>
      <c r="U46" s="235">
        <v>0.69041649999999999</v>
      </c>
      <c r="V46" s="236"/>
      <c r="X46" s="238"/>
      <c r="Y46" s="238"/>
    </row>
    <row r="47" spans="2:25" s="237" customFormat="1" ht="21">
      <c r="B47" s="220">
        <v>2045</v>
      </c>
      <c r="C47" s="221">
        <v>27</v>
      </c>
      <c r="D47" s="222">
        <v>28.910386306488302</v>
      </c>
      <c r="E47" s="223">
        <v>14.869845248333803</v>
      </c>
      <c r="F47" s="224">
        <v>28.081082116308899</v>
      </c>
      <c r="G47" s="225">
        <v>22.416372705501669</v>
      </c>
      <c r="H47" s="226">
        <v>39.157566186347701</v>
      </c>
      <c r="I47" s="239">
        <v>47705.494511635283</v>
      </c>
      <c r="J47" s="228">
        <v>23852.747255817641</v>
      </c>
      <c r="K47" s="229"/>
      <c r="L47" s="220">
        <v>2045</v>
      </c>
      <c r="M47" s="221">
        <v>27</v>
      </c>
      <c r="N47" s="230">
        <v>39.157566186347701</v>
      </c>
      <c r="O47" s="231">
        <v>4.7210781863476594</v>
      </c>
      <c r="P47" s="230">
        <v>28.720572499999999</v>
      </c>
      <c r="Q47" s="232">
        <v>5.7159155000000004</v>
      </c>
      <c r="R47" s="233">
        <v>25.188413000000001</v>
      </c>
      <c r="S47" s="234">
        <v>5.0319940000000001</v>
      </c>
      <c r="T47" s="234">
        <v>3.5321595000000001</v>
      </c>
      <c r="U47" s="235">
        <v>0.68392149999999996</v>
      </c>
      <c r="V47" s="236"/>
      <c r="X47" s="238"/>
      <c r="Y47" s="238"/>
    </row>
    <row r="48" spans="2:25" s="237" customFormat="1" ht="21">
      <c r="B48" s="220">
        <v>2046</v>
      </c>
      <c r="C48" s="221">
        <v>28</v>
      </c>
      <c r="D48" s="222">
        <v>28.8824975457119</v>
      </c>
      <c r="E48" s="223">
        <v>14.862618659142599</v>
      </c>
      <c r="F48" s="224">
        <v>28.0397577731387</v>
      </c>
      <c r="G48" s="225">
        <v>22.183731014500115</v>
      </c>
      <c r="H48" s="226">
        <v>38.7330024747801</v>
      </c>
      <c r="I48" s="239">
        <v>47727.884054742091</v>
      </c>
      <c r="J48" s="228">
        <v>23863.942027371046</v>
      </c>
      <c r="K48" s="229"/>
      <c r="L48" s="220">
        <v>2046</v>
      </c>
      <c r="M48" s="221">
        <v>28</v>
      </c>
      <c r="N48" s="230">
        <v>38.7330024747801</v>
      </c>
      <c r="O48" s="231">
        <v>4.6676819747801401</v>
      </c>
      <c r="P48" s="230">
        <v>28.409036499999999</v>
      </c>
      <c r="Q48" s="232">
        <v>5.6562840000000003</v>
      </c>
      <c r="R48" s="233">
        <v>24.908867499999999</v>
      </c>
      <c r="S48" s="234">
        <v>4.9788265000000003</v>
      </c>
      <c r="T48" s="234">
        <v>3.5001690000000001</v>
      </c>
      <c r="U48" s="235">
        <v>0.67745750000000005</v>
      </c>
      <c r="V48" s="236"/>
      <c r="X48" s="238"/>
      <c r="Y48" s="238"/>
    </row>
    <row r="49" spans="2:25" s="237" customFormat="1" ht="21">
      <c r="B49" s="220">
        <v>2047</v>
      </c>
      <c r="C49" s="221">
        <v>29</v>
      </c>
      <c r="D49" s="222">
        <v>28.843246409612199</v>
      </c>
      <c r="E49" s="223">
        <v>14.849373440510201</v>
      </c>
      <c r="F49" s="224">
        <v>27.987745938203897</v>
      </c>
      <c r="G49" s="225">
        <v>21.945076024882763</v>
      </c>
      <c r="H49" s="226">
        <v>38.335791624888898</v>
      </c>
      <c r="I49" s="239">
        <v>47703.627808212681</v>
      </c>
      <c r="J49" s="228">
        <v>23851.81390410634</v>
      </c>
      <c r="K49" s="229"/>
      <c r="L49" s="220">
        <v>2047</v>
      </c>
      <c r="M49" s="221">
        <v>29</v>
      </c>
      <c r="N49" s="230">
        <v>38.335791624888898</v>
      </c>
      <c r="O49" s="231">
        <v>4.6200001248888904</v>
      </c>
      <c r="P49" s="230">
        <v>28.116763500000001</v>
      </c>
      <c r="Q49" s="232">
        <v>5.5990279999999997</v>
      </c>
      <c r="R49" s="233">
        <v>24.649756</v>
      </c>
      <c r="S49" s="234">
        <v>4.9285984999999997</v>
      </c>
      <c r="T49" s="234">
        <v>3.4670074999999998</v>
      </c>
      <c r="U49" s="235">
        <v>0.67042950000000001</v>
      </c>
      <c r="V49" s="236"/>
      <c r="X49" s="238"/>
      <c r="Y49" s="238"/>
    </row>
    <row r="50" spans="2:25" s="237" customFormat="1" ht="21">
      <c r="B50" s="220">
        <v>2048</v>
      </c>
      <c r="C50" s="221">
        <v>30</v>
      </c>
      <c r="D50" s="222">
        <v>28.805347170833301</v>
      </c>
      <c r="E50" s="223">
        <v>14.836499633971302</v>
      </c>
      <c r="F50" s="224">
        <v>27.937695073723898</v>
      </c>
      <c r="G50" s="225">
        <v>21.710437412002896</v>
      </c>
      <c r="H50" s="226">
        <v>37.9503815139865</v>
      </c>
      <c r="I50" s="239">
        <v>47672.857175365454</v>
      </c>
      <c r="J50" s="228">
        <v>23836.428587682727</v>
      </c>
      <c r="K50" s="229"/>
      <c r="L50" s="220">
        <v>2048</v>
      </c>
      <c r="M50" s="221">
        <v>30</v>
      </c>
      <c r="N50" s="230">
        <v>37.9503815139865</v>
      </c>
      <c r="O50" s="231">
        <v>4.5740790139864806</v>
      </c>
      <c r="P50" s="230">
        <v>27.835129500000001</v>
      </c>
      <c r="Q50" s="232">
        <v>5.5411729999999997</v>
      </c>
      <c r="R50" s="233">
        <v>24.401483500000001</v>
      </c>
      <c r="S50" s="234">
        <v>4.8782934999999998</v>
      </c>
      <c r="T50" s="234">
        <v>3.433646</v>
      </c>
      <c r="U50" s="235">
        <v>0.66287949999999995</v>
      </c>
      <c r="V50" s="236"/>
      <c r="X50" s="238"/>
      <c r="Y50" s="238"/>
    </row>
    <row r="51" spans="2:25" s="237" customFormat="1" ht="21">
      <c r="B51" s="220">
        <v>2049</v>
      </c>
      <c r="C51" s="221">
        <v>31</v>
      </c>
      <c r="D51" s="222">
        <v>28.7582709191385</v>
      </c>
      <c r="E51" s="223">
        <v>14.818595026715398</v>
      </c>
      <c r="F51" s="224">
        <v>27.8793517848463</v>
      </c>
      <c r="G51" s="225">
        <v>21.471852059717737</v>
      </c>
      <c r="H51" s="226">
        <v>37.5884022184363</v>
      </c>
      <c r="I51" s="239">
        <v>47603.007826144159</v>
      </c>
      <c r="J51" s="228">
        <v>23801.50391307208</v>
      </c>
      <c r="K51" s="229"/>
      <c r="L51" s="220">
        <v>2049</v>
      </c>
      <c r="M51" s="221">
        <v>31</v>
      </c>
      <c r="N51" s="230">
        <v>37.5884022184363</v>
      </c>
      <c r="O51" s="231">
        <v>4.5330682184362798</v>
      </c>
      <c r="P51" s="230">
        <v>27.5705265</v>
      </c>
      <c r="Q51" s="232">
        <v>5.4848075000000005</v>
      </c>
      <c r="R51" s="233">
        <v>24.1680055</v>
      </c>
      <c r="S51" s="234">
        <v>4.8292785</v>
      </c>
      <c r="T51" s="234">
        <v>3.4025210000000001</v>
      </c>
      <c r="U51" s="235">
        <v>0.65552900000000003</v>
      </c>
      <c r="V51" s="236"/>
      <c r="X51" s="238"/>
      <c r="Y51" s="238"/>
    </row>
    <row r="52" spans="2:25" s="237" customFormat="1" ht="21">
      <c r="B52" s="220">
        <v>2050</v>
      </c>
      <c r="C52" s="221">
        <v>32</v>
      </c>
      <c r="D52" s="222">
        <v>28.685192976209301</v>
      </c>
      <c r="E52" s="223">
        <v>14.787043415020301</v>
      </c>
      <c r="F52" s="224">
        <v>27.796299122377999</v>
      </c>
      <c r="G52" s="225">
        <v>21.216934941351198</v>
      </c>
      <c r="H52" s="226">
        <v>37.2558536366422</v>
      </c>
      <c r="I52" s="239">
        <v>47457.721114738088</v>
      </c>
      <c r="J52" s="228">
        <v>23728.860557369044</v>
      </c>
      <c r="K52" s="229"/>
      <c r="L52" s="220">
        <v>2050</v>
      </c>
      <c r="M52" s="221">
        <v>32</v>
      </c>
      <c r="N52" s="230">
        <v>37.2558536366422</v>
      </c>
      <c r="O52" s="231">
        <v>4.4978886366422204</v>
      </c>
      <c r="P52" s="230">
        <v>27.325089500000001</v>
      </c>
      <c r="Q52" s="232">
        <v>5.4328754999999997</v>
      </c>
      <c r="R52" s="233">
        <v>23.952383000000001</v>
      </c>
      <c r="S52" s="234">
        <v>4.7842079999999996</v>
      </c>
      <c r="T52" s="234">
        <v>3.3727065000000001</v>
      </c>
      <c r="U52" s="235">
        <v>0.64866749999999995</v>
      </c>
      <c r="V52" s="236"/>
      <c r="X52" s="238"/>
      <c r="Y52" s="238"/>
    </row>
    <row r="53" spans="2:25" s="237" customFormat="1" ht="21">
      <c r="B53" s="220">
        <v>2051</v>
      </c>
      <c r="C53" s="221">
        <v>33</v>
      </c>
      <c r="D53" s="222">
        <v>28.583627067851697</v>
      </c>
      <c r="E53" s="223">
        <v>14.740573026321698</v>
      </c>
      <c r="F53" s="224">
        <v>27.686108083060102</v>
      </c>
      <c r="G53" s="225">
        <v>20.944327098576629</v>
      </c>
      <c r="H53" s="226">
        <v>36.926595354484995</v>
      </c>
      <c r="I53" s="239">
        <v>47265.678701030483</v>
      </c>
      <c r="J53" s="228">
        <v>23632.839350515242</v>
      </c>
      <c r="K53" s="229"/>
      <c r="L53" s="220">
        <v>2051</v>
      </c>
      <c r="M53" s="221">
        <v>33</v>
      </c>
      <c r="N53" s="230">
        <v>36.926595354484995</v>
      </c>
      <c r="O53" s="231">
        <v>4.46299485448505</v>
      </c>
      <c r="P53" s="230">
        <v>27.080409</v>
      </c>
      <c r="Q53" s="232">
        <v>5.3831914999999997</v>
      </c>
      <c r="R53" s="233">
        <v>23.738493500000001</v>
      </c>
      <c r="S53" s="234">
        <v>4.7411459999999996</v>
      </c>
      <c r="T53" s="234">
        <v>3.3419154999999998</v>
      </c>
      <c r="U53" s="235">
        <v>0.64204550000000005</v>
      </c>
      <c r="V53" s="236"/>
      <c r="X53" s="238"/>
      <c r="Y53" s="238"/>
    </row>
    <row r="54" spans="2:25" s="237" customFormat="1" ht="21">
      <c r="B54" s="220">
        <v>2052</v>
      </c>
      <c r="C54" s="221">
        <v>34</v>
      </c>
      <c r="D54" s="222">
        <v>28.458517159870301</v>
      </c>
      <c r="E54" s="223">
        <v>14.681910717158798</v>
      </c>
      <c r="F54" s="224">
        <v>27.5532128854231</v>
      </c>
      <c r="G54" s="225">
        <v>20.657872058648945</v>
      </c>
      <c r="H54" s="226">
        <v>36.592729859703397</v>
      </c>
      <c r="I54" s="239">
        <v>47044.572646559558</v>
      </c>
      <c r="J54" s="228">
        <v>23522.286323279779</v>
      </c>
      <c r="K54" s="229"/>
      <c r="L54" s="220">
        <v>2052</v>
      </c>
      <c r="M54" s="221">
        <v>34</v>
      </c>
      <c r="N54" s="230">
        <v>36.592729859703397</v>
      </c>
      <c r="O54" s="231">
        <v>4.4291623597034304</v>
      </c>
      <c r="P54" s="230">
        <v>26.832850000000001</v>
      </c>
      <c r="Q54" s="232">
        <v>5.3307174999999996</v>
      </c>
      <c r="R54" s="233">
        <v>23.522839999999999</v>
      </c>
      <c r="S54" s="234">
        <v>4.6955939999999998</v>
      </c>
      <c r="T54" s="234">
        <v>3.3100100000000001</v>
      </c>
      <c r="U54" s="235">
        <v>0.63512349999999995</v>
      </c>
      <c r="V54" s="236"/>
      <c r="X54" s="238"/>
      <c r="Y54" s="238"/>
    </row>
    <row r="55" spans="2:25" s="237" customFormat="1" ht="4.5" customHeight="1" thickBot="1">
      <c r="B55" s="241"/>
      <c r="C55" s="242"/>
      <c r="D55" s="243"/>
      <c r="E55" s="244"/>
      <c r="F55" s="245"/>
      <c r="G55" s="246"/>
      <c r="H55" s="247"/>
      <c r="I55" s="248"/>
      <c r="J55" s="249"/>
      <c r="K55" s="229"/>
      <c r="L55" s="241"/>
      <c r="M55" s="242"/>
      <c r="N55" s="250"/>
      <c r="O55" s="251"/>
      <c r="P55" s="250"/>
      <c r="Q55" s="252"/>
      <c r="R55" s="253"/>
      <c r="S55" s="254"/>
      <c r="T55" s="254"/>
      <c r="U55" s="255"/>
      <c r="V55" s="236"/>
      <c r="X55" s="238"/>
      <c r="Y55" s="238"/>
    </row>
    <row r="56" spans="2:25" s="237" customFormat="1" ht="21.75" customHeight="1">
      <c r="B56" s="256" t="s">
        <v>87</v>
      </c>
      <c r="C56" s="221"/>
      <c r="D56" s="223"/>
      <c r="E56" s="223"/>
      <c r="F56" s="257"/>
      <c r="G56" s="258"/>
      <c r="H56" s="259"/>
      <c r="I56" s="260"/>
      <c r="J56" s="260"/>
      <c r="K56" s="229"/>
      <c r="L56" s="261"/>
      <c r="M56" s="221"/>
      <c r="N56" s="231"/>
      <c r="O56" s="231"/>
      <c r="P56" s="231"/>
      <c r="Q56" s="231"/>
      <c r="R56" s="258"/>
      <c r="S56" s="258"/>
      <c r="T56" s="258"/>
      <c r="U56" s="258"/>
      <c r="V56" s="236"/>
      <c r="X56" s="238"/>
      <c r="Y56" s="238"/>
    </row>
    <row r="57" spans="2:25" s="237" customFormat="1" ht="18.75" customHeight="1" thickBot="1">
      <c r="B57" s="262" t="s">
        <v>112</v>
      </c>
      <c r="C57" s="221"/>
      <c r="D57" s="223"/>
      <c r="E57" s="223"/>
      <c r="F57" s="257"/>
      <c r="G57" s="258"/>
      <c r="H57" s="259"/>
      <c r="I57" s="260"/>
      <c r="J57" s="260"/>
      <c r="K57" s="229"/>
      <c r="L57" s="261"/>
      <c r="M57" s="221"/>
      <c r="N57" s="231"/>
      <c r="O57" s="231"/>
      <c r="P57" s="231"/>
      <c r="Q57" s="231"/>
      <c r="R57" s="258"/>
      <c r="S57" s="258"/>
      <c r="T57" s="258"/>
      <c r="U57" s="258"/>
      <c r="V57" s="236"/>
      <c r="X57" s="238"/>
      <c r="Y57" s="238"/>
    </row>
    <row r="58" spans="2:25" s="237" customFormat="1" ht="0.95" customHeight="1">
      <c r="B58" s="263"/>
      <c r="C58" s="264"/>
      <c r="D58" s="265"/>
      <c r="E58" s="266"/>
      <c r="F58" s="267"/>
      <c r="G58" s="268"/>
      <c r="H58" s="269"/>
      <c r="I58" s="270"/>
      <c r="J58" s="271"/>
      <c r="K58" s="229"/>
      <c r="L58" s="263"/>
      <c r="M58" s="264"/>
      <c r="N58" s="272"/>
      <c r="O58" s="273"/>
      <c r="P58" s="272"/>
      <c r="Q58" s="274"/>
      <c r="R58" s="275"/>
      <c r="S58" s="275"/>
      <c r="T58" s="275"/>
      <c r="U58" s="276"/>
      <c r="V58" s="236"/>
      <c r="X58" s="238"/>
      <c r="Y58" s="238"/>
    </row>
    <row r="59" spans="2:25" s="237" customFormat="1" ht="21">
      <c r="B59" s="220">
        <v>2053</v>
      </c>
      <c r="C59" s="221">
        <v>35</v>
      </c>
      <c r="D59" s="222">
        <v>19.585975074942009</v>
      </c>
      <c r="E59" s="223">
        <v>10.111789899806219</v>
      </c>
      <c r="F59" s="224">
        <v>18.948370350271581</v>
      </c>
      <c r="G59" s="225">
        <v>14.079720510262796</v>
      </c>
      <c r="H59" s="226">
        <v>36.254451586407995</v>
      </c>
      <c r="I59" s="239">
        <v>32363.199308792759</v>
      </c>
      <c r="J59" s="228">
        <v>16181.599654396379</v>
      </c>
      <c r="K59" s="229"/>
      <c r="L59" s="220">
        <v>2053</v>
      </c>
      <c r="M59" s="221">
        <v>35</v>
      </c>
      <c r="N59" s="230">
        <v>36.254451586407995</v>
      </c>
      <c r="O59" s="231">
        <v>4.3957065864079903</v>
      </c>
      <c r="P59" s="230">
        <v>26.583844499999998</v>
      </c>
      <c r="Q59" s="232">
        <v>5.2749005000000002</v>
      </c>
      <c r="R59" s="233">
        <v>23.305952999999999</v>
      </c>
      <c r="S59" s="233">
        <v>4.6469760000000004</v>
      </c>
      <c r="T59" s="233">
        <v>3.2778915</v>
      </c>
      <c r="U59" s="235">
        <v>0.6279245</v>
      </c>
      <c r="V59" s="236"/>
      <c r="X59" s="238"/>
      <c r="Y59" s="238"/>
    </row>
    <row r="60" spans="2:25" s="237" customFormat="1" ht="21">
      <c r="B60" s="220">
        <v>2054</v>
      </c>
      <c r="C60" s="221">
        <v>36</v>
      </c>
      <c r="D60" s="222">
        <v>19.585247675359195</v>
      </c>
      <c r="E60" s="223">
        <v>10.115220141993696</v>
      </c>
      <c r="F60" s="224">
        <v>18.940055066731052</v>
      </c>
      <c r="G60" s="225">
        <v>13.948009692822636</v>
      </c>
      <c r="H60" s="226">
        <v>35.892184945992597</v>
      </c>
      <c r="I60" s="239">
        <v>32384.045240420197</v>
      </c>
      <c r="J60" s="228">
        <v>16192.022620210098</v>
      </c>
      <c r="K60" s="229"/>
      <c r="L60" s="220">
        <v>2054</v>
      </c>
      <c r="M60" s="221">
        <v>36</v>
      </c>
      <c r="N60" s="230">
        <v>35.892184945992597</v>
      </c>
      <c r="O60" s="231">
        <v>4.3583719459925705</v>
      </c>
      <c r="P60" s="230">
        <v>26.318209</v>
      </c>
      <c r="Q60" s="232">
        <v>5.2156039999999999</v>
      </c>
      <c r="R60" s="233">
        <v>23.073126500000001</v>
      </c>
      <c r="S60" s="233">
        <v>4.5950255000000002</v>
      </c>
      <c r="T60" s="233">
        <v>3.2450825000000001</v>
      </c>
      <c r="U60" s="235">
        <v>0.62057850000000003</v>
      </c>
      <c r="V60" s="236"/>
      <c r="X60" s="238"/>
      <c r="Y60" s="238"/>
    </row>
    <row r="61" spans="2:25" s="237" customFormat="1" ht="21">
      <c r="B61" s="220">
        <v>2055</v>
      </c>
      <c r="C61" s="221">
        <v>37</v>
      </c>
      <c r="D61" s="222">
        <v>19.573753220213963</v>
      </c>
      <c r="E61" s="223">
        <v>10.112864410287985</v>
      </c>
      <c r="F61" s="224">
        <v>18.921777619851898</v>
      </c>
      <c r="G61" s="225">
        <v>13.81025733117</v>
      </c>
      <c r="H61" s="226">
        <v>35.518584325009705</v>
      </c>
      <c r="I61" s="239">
        <v>32401.482194974436</v>
      </c>
      <c r="J61" s="228">
        <v>16200.741097487218</v>
      </c>
      <c r="K61" s="229"/>
      <c r="L61" s="220">
        <v>2055</v>
      </c>
      <c r="M61" s="221">
        <v>37</v>
      </c>
      <c r="N61" s="230">
        <v>35.518584325009705</v>
      </c>
      <c r="O61" s="231">
        <v>4.3190108250096602</v>
      </c>
      <c r="P61" s="230">
        <v>26.0436665</v>
      </c>
      <c r="Q61" s="232">
        <v>5.155907</v>
      </c>
      <c r="R61" s="233">
        <v>22.831413000000001</v>
      </c>
      <c r="S61" s="233">
        <v>4.5426010000000003</v>
      </c>
      <c r="T61" s="233">
        <v>3.2122535000000001</v>
      </c>
      <c r="U61" s="235">
        <v>0.61330600000000002</v>
      </c>
      <c r="V61" s="236"/>
      <c r="X61" s="238"/>
      <c r="Y61" s="238"/>
    </row>
    <row r="62" spans="2:25" s="237" customFormat="1" ht="21">
      <c r="B62" s="220">
        <v>2056</v>
      </c>
      <c r="C62" s="221">
        <v>38</v>
      </c>
      <c r="D62" s="222">
        <v>19.556999451101049</v>
      </c>
      <c r="E62" s="223">
        <v>10.10758100698966</v>
      </c>
      <c r="F62" s="224">
        <v>18.898836888222831</v>
      </c>
      <c r="G62" s="225">
        <v>13.670479482868261</v>
      </c>
      <c r="H62" s="226">
        <v>35.143371934670597</v>
      </c>
      <c r="I62" s="239">
        <v>32415.973791304696</v>
      </c>
      <c r="J62" s="228">
        <v>16207.986895652348</v>
      </c>
      <c r="K62" s="229"/>
      <c r="L62" s="220">
        <v>2056</v>
      </c>
      <c r="M62" s="221">
        <v>38</v>
      </c>
      <c r="N62" s="230">
        <v>35.143371934670597</v>
      </c>
      <c r="O62" s="231">
        <v>4.2788909346705699</v>
      </c>
      <c r="P62" s="230">
        <v>25.767538000000002</v>
      </c>
      <c r="Q62" s="232">
        <v>5.0969430000000004</v>
      </c>
      <c r="R62" s="233">
        <v>22.5876555</v>
      </c>
      <c r="S62" s="233">
        <v>4.4906800000000002</v>
      </c>
      <c r="T62" s="233">
        <v>3.1798825000000002</v>
      </c>
      <c r="U62" s="235">
        <v>0.606263</v>
      </c>
      <c r="V62" s="236"/>
      <c r="X62" s="238"/>
      <c r="Y62" s="238"/>
    </row>
    <row r="63" spans="2:25" s="237" customFormat="1" ht="21">
      <c r="B63" s="220">
        <v>2057</v>
      </c>
      <c r="C63" s="221">
        <v>39</v>
      </c>
      <c r="D63" s="222">
        <v>19.529231011573479</v>
      </c>
      <c r="E63" s="223">
        <v>10.096389264922726</v>
      </c>
      <c r="F63" s="224">
        <v>18.865683493301457</v>
      </c>
      <c r="G63" s="225">
        <v>13.524774989536688</v>
      </c>
      <c r="H63" s="226">
        <v>34.752782089399894</v>
      </c>
      <c r="I63" s="239">
        <v>32430.916741056019</v>
      </c>
      <c r="J63" s="228">
        <v>16215.458370528009</v>
      </c>
      <c r="K63" s="229"/>
      <c r="L63" s="220">
        <v>2057</v>
      </c>
      <c r="M63" s="221">
        <v>39</v>
      </c>
      <c r="N63" s="230">
        <v>34.752782089399894</v>
      </c>
      <c r="O63" s="231">
        <v>4.2355730893999093</v>
      </c>
      <c r="P63" s="230">
        <v>25.481377499999997</v>
      </c>
      <c r="Q63" s="232">
        <v>5.0358314999999996</v>
      </c>
      <c r="R63" s="233">
        <v>22.333552999999998</v>
      </c>
      <c r="S63" s="233">
        <v>4.4364794999999999</v>
      </c>
      <c r="T63" s="233">
        <v>3.1478245</v>
      </c>
      <c r="U63" s="235">
        <v>0.599352</v>
      </c>
      <c r="V63" s="236"/>
      <c r="X63" s="238"/>
      <c r="Y63" s="238"/>
    </row>
    <row r="64" spans="2:25" s="237" customFormat="1" ht="21">
      <c r="B64" s="220">
        <v>2058</v>
      </c>
      <c r="C64" s="221">
        <v>40</v>
      </c>
      <c r="D64" s="222">
        <v>19.493539178163775</v>
      </c>
      <c r="E64" s="223">
        <v>10.080848078875803</v>
      </c>
      <c r="F64" s="224">
        <v>18.825382198575941</v>
      </c>
      <c r="G64" s="225">
        <v>13.375503531145659</v>
      </c>
      <c r="H64" s="226">
        <v>34.3550868780071</v>
      </c>
      <c r="I64" s="239">
        <v>32444.257766545823</v>
      </c>
      <c r="J64" s="228">
        <v>16222.128883272911</v>
      </c>
      <c r="K64" s="229"/>
      <c r="L64" s="220">
        <v>2058</v>
      </c>
      <c r="M64" s="221">
        <v>40</v>
      </c>
      <c r="N64" s="230">
        <v>34.3550868780071</v>
      </c>
      <c r="O64" s="231">
        <v>4.1902958780070705</v>
      </c>
      <c r="P64" s="230">
        <v>25.1910515</v>
      </c>
      <c r="Q64" s="232">
        <v>4.9737394999999998</v>
      </c>
      <c r="R64" s="233">
        <v>22.074674999999999</v>
      </c>
      <c r="S64" s="233">
        <v>4.3811035</v>
      </c>
      <c r="T64" s="233">
        <v>3.1163764999999999</v>
      </c>
      <c r="U64" s="235">
        <v>0.59263600000000005</v>
      </c>
      <c r="V64" s="236"/>
      <c r="X64" s="238"/>
      <c r="Y64" s="238"/>
    </row>
    <row r="65" spans="2:25" s="237" customFormat="1" ht="21">
      <c r="B65" s="220">
        <v>2059</v>
      </c>
      <c r="C65" s="221">
        <v>41</v>
      </c>
      <c r="D65" s="222">
        <v>19.452286684843891</v>
      </c>
      <c r="E65" s="223">
        <v>10.062156050610136</v>
      </c>
      <c r="F65" s="224">
        <v>18.780261268467459</v>
      </c>
      <c r="G65" s="225">
        <v>13.224425117715802</v>
      </c>
      <c r="H65" s="226">
        <v>33.953486805402804</v>
      </c>
      <c r="I65" s="239">
        <v>32457.209263731842</v>
      </c>
      <c r="J65" s="228">
        <v>16228.604631865921</v>
      </c>
      <c r="K65" s="229"/>
      <c r="L65" s="220">
        <v>2059</v>
      </c>
      <c r="M65" s="221">
        <v>41</v>
      </c>
      <c r="N65" s="230">
        <v>33.953486805402804</v>
      </c>
      <c r="O65" s="231">
        <v>4.1423813054027905</v>
      </c>
      <c r="P65" s="230">
        <v>24.898955999999998</v>
      </c>
      <c r="Q65" s="232">
        <v>4.9121494999999999</v>
      </c>
      <c r="R65" s="233">
        <v>21.813735999999999</v>
      </c>
      <c r="S65" s="233">
        <v>4.3259480000000003</v>
      </c>
      <c r="T65" s="233">
        <v>3.0852200000000001</v>
      </c>
      <c r="U65" s="235">
        <v>0.58620150000000004</v>
      </c>
      <c r="V65" s="236"/>
      <c r="X65" s="238"/>
      <c r="Y65" s="238"/>
    </row>
    <row r="66" spans="2:25" s="237" customFormat="1" ht="21">
      <c r="B66" s="220">
        <v>2060</v>
      </c>
      <c r="C66" s="221">
        <v>42</v>
      </c>
      <c r="D66" s="222">
        <v>19.411300995895186</v>
      </c>
      <c r="E66" s="223">
        <v>10.04336547524589</v>
      </c>
      <c r="F66" s="224">
        <v>18.735871041298591</v>
      </c>
      <c r="G66" s="225">
        <v>13.075487631671978</v>
      </c>
      <c r="H66" s="226">
        <v>33.559822756029597</v>
      </c>
      <c r="I66" s="239">
        <v>32468.108584102352</v>
      </c>
      <c r="J66" s="228">
        <v>16234.054292051176</v>
      </c>
      <c r="K66" s="229"/>
      <c r="L66" s="220">
        <v>2060</v>
      </c>
      <c r="M66" s="221">
        <v>42</v>
      </c>
      <c r="N66" s="230">
        <v>33.559822756029597</v>
      </c>
      <c r="O66" s="231">
        <v>4.0940642560295704</v>
      </c>
      <c r="P66" s="230">
        <v>24.612287500000001</v>
      </c>
      <c r="Q66" s="232">
        <v>4.8534709999999999</v>
      </c>
      <c r="R66" s="233">
        <v>21.558076</v>
      </c>
      <c r="S66" s="233">
        <v>4.2733499999999998</v>
      </c>
      <c r="T66" s="233">
        <v>3.0542115000000001</v>
      </c>
      <c r="U66" s="235">
        <v>0.580121</v>
      </c>
      <c r="V66" s="236"/>
      <c r="X66" s="238"/>
      <c r="Y66" s="238"/>
    </row>
    <row r="67" spans="2:25" s="237" customFormat="1" ht="21">
      <c r="B67" s="220">
        <v>2061</v>
      </c>
      <c r="C67" s="221">
        <v>43</v>
      </c>
      <c r="D67" s="222">
        <v>19.373896725935285</v>
      </c>
      <c r="E67" s="223">
        <v>10.026273439314318</v>
      </c>
      <c r="F67" s="224">
        <v>18.695246573241938</v>
      </c>
      <c r="G67" s="225">
        <v>12.930759579309921</v>
      </c>
      <c r="H67" s="226">
        <v>33.178111147177603</v>
      </c>
      <c r="I67" s="239">
        <v>32478.138779382956</v>
      </c>
      <c r="J67" s="228">
        <v>16239.069389691478</v>
      </c>
      <c r="K67" s="229"/>
      <c r="L67" s="220">
        <v>2061</v>
      </c>
      <c r="M67" s="221">
        <v>43</v>
      </c>
      <c r="N67" s="230">
        <v>33.178111147177603</v>
      </c>
      <c r="O67" s="231">
        <v>4.0458601471776197</v>
      </c>
      <c r="P67" s="230">
        <v>24.3339325</v>
      </c>
      <c r="Q67" s="232">
        <v>4.7983184999999997</v>
      </c>
      <c r="R67" s="233">
        <v>21.310724</v>
      </c>
      <c r="S67" s="233">
        <v>4.2239895000000001</v>
      </c>
      <c r="T67" s="233">
        <v>3.0232085</v>
      </c>
      <c r="U67" s="235">
        <v>0.57432899999999998</v>
      </c>
      <c r="V67" s="236"/>
      <c r="X67" s="238"/>
      <c r="Y67" s="238"/>
    </row>
    <row r="68" spans="2:25" s="237" customFormat="1" ht="21">
      <c r="B68" s="220">
        <v>2062</v>
      </c>
      <c r="C68" s="221">
        <v>44</v>
      </c>
      <c r="D68" s="222">
        <v>19.339663446058669</v>
      </c>
      <c r="E68" s="223">
        <v>10.010711758751558</v>
      </c>
      <c r="F68" s="224">
        <v>18.657903374614222</v>
      </c>
      <c r="G68" s="225">
        <v>12.789822370556641</v>
      </c>
      <c r="H68" s="226">
        <v>32.807049870426802</v>
      </c>
      <c r="I68" s="239">
        <v>32487.484704940776</v>
      </c>
      <c r="J68" s="228">
        <v>16243.742352470388</v>
      </c>
      <c r="K68" s="229"/>
      <c r="L68" s="220">
        <v>2062</v>
      </c>
      <c r="M68" s="221">
        <v>44</v>
      </c>
      <c r="N68" s="230">
        <v>32.807049870426802</v>
      </c>
      <c r="O68" s="231">
        <v>3.9984243704268403</v>
      </c>
      <c r="P68" s="230">
        <v>24.063047999999998</v>
      </c>
      <c r="Q68" s="232">
        <v>4.7455775000000004</v>
      </c>
      <c r="R68" s="233">
        <v>21.070943</v>
      </c>
      <c r="S68" s="233">
        <v>4.1768795000000001</v>
      </c>
      <c r="T68" s="233">
        <v>2.992105</v>
      </c>
      <c r="U68" s="235">
        <v>0.56869800000000004</v>
      </c>
      <c r="V68" s="236"/>
      <c r="X68" s="238"/>
      <c r="Y68" s="238"/>
    </row>
    <row r="69" spans="2:25" s="237" customFormat="1" ht="21">
      <c r="B69" s="220">
        <v>2063</v>
      </c>
      <c r="C69" s="221">
        <v>45</v>
      </c>
      <c r="D69" s="222">
        <v>19.308618315994334</v>
      </c>
      <c r="E69" s="223">
        <v>9.9964521777679689</v>
      </c>
      <c r="F69" s="224">
        <v>18.624332276452677</v>
      </c>
      <c r="G69" s="225">
        <v>12.652933289746233</v>
      </c>
      <c r="H69" s="226">
        <v>32.447096835202501</v>
      </c>
      <c r="I69" s="239">
        <v>32496.315859448518</v>
      </c>
      <c r="J69" s="228">
        <v>16248.157929724259</v>
      </c>
      <c r="K69" s="229"/>
      <c r="L69" s="220">
        <v>2063</v>
      </c>
      <c r="M69" s="221">
        <v>45</v>
      </c>
      <c r="N69" s="230">
        <v>32.447096835202501</v>
      </c>
      <c r="O69" s="231">
        <v>3.95250383520247</v>
      </c>
      <c r="P69" s="230">
        <v>23.800258500000002</v>
      </c>
      <c r="Q69" s="232">
        <v>4.6943345000000001</v>
      </c>
      <c r="R69" s="233">
        <v>20.839275000000001</v>
      </c>
      <c r="S69" s="233">
        <v>4.1311815000000003</v>
      </c>
      <c r="T69" s="233">
        <v>2.9609835000000002</v>
      </c>
      <c r="U69" s="235">
        <v>0.56315300000000001</v>
      </c>
      <c r="V69" s="236"/>
      <c r="X69" s="238"/>
      <c r="Y69" s="238"/>
    </row>
    <row r="70" spans="2:25" s="237" customFormat="1" ht="21">
      <c r="B70" s="220">
        <v>2064</v>
      </c>
      <c r="C70" s="221">
        <v>46</v>
      </c>
      <c r="D70" s="222">
        <v>19.282622025900295</v>
      </c>
      <c r="E70" s="223">
        <v>9.9846298532227102</v>
      </c>
      <c r="F70" s="224">
        <v>18.595984345355216</v>
      </c>
      <c r="G70" s="225">
        <v>12.52098550260075</v>
      </c>
      <c r="H70" s="226">
        <v>32.100287238856403</v>
      </c>
      <c r="I70" s="239">
        <v>32504.86361028696</v>
      </c>
      <c r="J70" s="228">
        <v>16252.43180514348</v>
      </c>
      <c r="K70" s="229"/>
      <c r="L70" s="220">
        <v>2064</v>
      </c>
      <c r="M70" s="221">
        <v>46</v>
      </c>
      <c r="N70" s="230">
        <v>32.100287238856403</v>
      </c>
      <c r="O70" s="231">
        <v>3.9090687388563801</v>
      </c>
      <c r="P70" s="230">
        <v>23.5463795</v>
      </c>
      <c r="Q70" s="232">
        <v>4.6448389999999993</v>
      </c>
      <c r="R70" s="233">
        <v>20.616482000000001</v>
      </c>
      <c r="S70" s="233">
        <v>4.0871484999999996</v>
      </c>
      <c r="T70" s="233">
        <v>2.9298975</v>
      </c>
      <c r="U70" s="235">
        <v>0.55769049999999998</v>
      </c>
      <c r="V70" s="236"/>
      <c r="X70" s="238"/>
      <c r="Y70" s="238"/>
    </row>
    <row r="71" spans="2:25" s="237" customFormat="1" ht="21">
      <c r="B71" s="220">
        <v>2065</v>
      </c>
      <c r="C71" s="221">
        <v>47</v>
      </c>
      <c r="D71" s="222">
        <v>19.265170284644014</v>
      </c>
      <c r="E71" s="223">
        <v>9.9771188441270269</v>
      </c>
      <c r="F71" s="224">
        <v>18.576102881033979</v>
      </c>
      <c r="G71" s="225">
        <v>12.396034670023226</v>
      </c>
      <c r="H71" s="226">
        <v>31.772019339736001</v>
      </c>
      <c r="I71" s="239">
        <v>32512.975587820652</v>
      </c>
      <c r="J71" s="228">
        <v>16256.487793910326</v>
      </c>
      <c r="K71" s="229"/>
      <c r="L71" s="220">
        <v>2065</v>
      </c>
      <c r="M71" s="221">
        <v>47</v>
      </c>
      <c r="N71" s="230">
        <v>31.772019339736001</v>
      </c>
      <c r="O71" s="231">
        <v>3.8694778397359899</v>
      </c>
      <c r="P71" s="230">
        <v>23.304927500000002</v>
      </c>
      <c r="Q71" s="232">
        <v>4.5976140000000001</v>
      </c>
      <c r="R71" s="233">
        <v>20.40653</v>
      </c>
      <c r="S71" s="233">
        <v>4.0454330000000001</v>
      </c>
      <c r="T71" s="233">
        <v>2.8983975000000002</v>
      </c>
      <c r="U71" s="235">
        <v>0.55218100000000003</v>
      </c>
      <c r="V71" s="236"/>
      <c r="X71" s="238"/>
      <c r="Y71" s="238"/>
    </row>
    <row r="72" spans="2:25" s="237" customFormat="1" ht="21">
      <c r="B72" s="220">
        <v>2066</v>
      </c>
      <c r="C72" s="221">
        <v>48</v>
      </c>
      <c r="D72" s="222">
        <v>19.245660492496139</v>
      </c>
      <c r="E72" s="223">
        <v>9.9684778724861509</v>
      </c>
      <c r="F72" s="224">
        <v>18.554365240020029</v>
      </c>
      <c r="G72" s="225">
        <v>12.271089104768222</v>
      </c>
      <c r="H72" s="226">
        <v>31.4413915811074</v>
      </c>
      <c r="I72" s="239">
        <v>32523.711811316352</v>
      </c>
      <c r="J72" s="228">
        <v>16261.855905658176</v>
      </c>
      <c r="K72" s="229"/>
      <c r="L72" s="220">
        <v>2066</v>
      </c>
      <c r="M72" s="221">
        <v>48</v>
      </c>
      <c r="N72" s="230">
        <v>31.4413915811074</v>
      </c>
      <c r="O72" s="231">
        <v>3.8297040811073901</v>
      </c>
      <c r="P72" s="230">
        <v>23.062334500000002</v>
      </c>
      <c r="Q72" s="232">
        <v>4.549353</v>
      </c>
      <c r="R72" s="233">
        <v>20.195866500000001</v>
      </c>
      <c r="S72" s="233">
        <v>4.0028180000000004</v>
      </c>
      <c r="T72" s="233">
        <v>2.8664679999999998</v>
      </c>
      <c r="U72" s="235">
        <v>0.54653499999999999</v>
      </c>
      <c r="V72" s="236"/>
      <c r="X72" s="238"/>
      <c r="Y72" s="238"/>
    </row>
    <row r="73" spans="2:25" s="237" customFormat="1" ht="21">
      <c r="B73" s="220">
        <v>2067</v>
      </c>
      <c r="C73" s="221">
        <v>49</v>
      </c>
      <c r="D73" s="222">
        <v>19.214155332928129</v>
      </c>
      <c r="E73" s="223">
        <v>9.9535123327309609</v>
      </c>
      <c r="F73" s="224">
        <v>18.52128600039428</v>
      </c>
      <c r="G73" s="225">
        <v>12.13995229435819</v>
      </c>
      <c r="H73" s="226">
        <v>31.093556868808399</v>
      </c>
      <c r="I73" s="239">
        <v>32536.08763593619</v>
      </c>
      <c r="J73" s="228">
        <v>16268.043817968095</v>
      </c>
      <c r="K73" s="229"/>
      <c r="L73" s="220">
        <v>2067</v>
      </c>
      <c r="M73" s="221">
        <v>49</v>
      </c>
      <c r="N73" s="230">
        <v>31.093556868808399</v>
      </c>
      <c r="O73" s="231">
        <v>3.7866183688084201</v>
      </c>
      <c r="P73" s="230">
        <v>22.8081505</v>
      </c>
      <c r="Q73" s="232">
        <v>4.4987880000000002</v>
      </c>
      <c r="R73" s="233">
        <v>19.973672499999999</v>
      </c>
      <c r="S73" s="233">
        <v>3.9579070000000001</v>
      </c>
      <c r="T73" s="233">
        <v>2.8344779999999998</v>
      </c>
      <c r="U73" s="235">
        <v>0.54088099999999995</v>
      </c>
      <c r="V73" s="236"/>
      <c r="X73" s="238"/>
      <c r="Y73" s="238"/>
    </row>
    <row r="74" spans="2:25" s="237" customFormat="1" ht="21">
      <c r="B74" s="220">
        <v>2068</v>
      </c>
      <c r="C74" s="221">
        <v>50</v>
      </c>
      <c r="D74" s="222">
        <v>19.175256959576767</v>
      </c>
      <c r="E74" s="223">
        <v>9.9346304465895958</v>
      </c>
      <c r="F74" s="224">
        <v>18.481253025974393</v>
      </c>
      <c r="G74" s="225">
        <v>12.005661350036247</v>
      </c>
      <c r="H74" s="226">
        <v>30.7393637040161</v>
      </c>
      <c r="I74" s="239">
        <v>32546.925460235714</v>
      </c>
      <c r="J74" s="228">
        <v>16273.462730117857</v>
      </c>
      <c r="K74" s="229"/>
      <c r="L74" s="220">
        <v>2068</v>
      </c>
      <c r="M74" s="221">
        <v>50</v>
      </c>
      <c r="N74" s="230">
        <v>30.7393637040161</v>
      </c>
      <c r="O74" s="231">
        <v>3.7424612040161098</v>
      </c>
      <c r="P74" s="230">
        <v>22.549160000000001</v>
      </c>
      <c r="Q74" s="232">
        <v>4.4477425000000004</v>
      </c>
      <c r="R74" s="233">
        <v>19.746771500000001</v>
      </c>
      <c r="S74" s="233">
        <v>3.9125065000000001</v>
      </c>
      <c r="T74" s="233">
        <v>2.8023885000000002</v>
      </c>
      <c r="U74" s="235">
        <v>0.53523600000000005</v>
      </c>
      <c r="V74" s="236"/>
      <c r="X74" s="238"/>
      <c r="Y74" s="238"/>
    </row>
    <row r="75" spans="2:25" s="237" customFormat="1" ht="21">
      <c r="B75" s="220">
        <v>2069</v>
      </c>
      <c r="C75" s="221">
        <v>51</v>
      </c>
      <c r="D75" s="222">
        <v>19.134910824255606</v>
      </c>
      <c r="E75" s="223">
        <v>9.9148973714592028</v>
      </c>
      <c r="F75" s="224">
        <v>18.440026905592749</v>
      </c>
      <c r="G75" s="225">
        <v>11.87203203988283</v>
      </c>
      <c r="H75" s="226">
        <v>30.3879511900079</v>
      </c>
      <c r="I75" s="239">
        <v>32556.851139371331</v>
      </c>
      <c r="J75" s="228">
        <v>16278.425569685665</v>
      </c>
      <c r="K75" s="229"/>
      <c r="L75" s="220">
        <v>2069</v>
      </c>
      <c r="M75" s="221">
        <v>51</v>
      </c>
      <c r="N75" s="230">
        <v>30.3879511900079</v>
      </c>
      <c r="O75" s="231">
        <v>3.6983441900079401</v>
      </c>
      <c r="P75" s="230">
        <v>22.292165999999998</v>
      </c>
      <c r="Q75" s="232">
        <v>4.3974409999999997</v>
      </c>
      <c r="R75" s="233">
        <v>19.521944999999999</v>
      </c>
      <c r="S75" s="233">
        <v>3.8678604999999999</v>
      </c>
      <c r="T75" s="233">
        <v>2.7702209999999998</v>
      </c>
      <c r="U75" s="235">
        <v>0.52958050000000001</v>
      </c>
      <c r="V75" s="236"/>
      <c r="X75" s="238"/>
      <c r="Y75" s="238"/>
    </row>
    <row r="76" spans="2:25" s="237" customFormat="1" ht="21">
      <c r="B76" s="220">
        <v>2070</v>
      </c>
      <c r="C76" s="221">
        <v>52</v>
      </c>
      <c r="D76" s="222">
        <v>19.093658389298461</v>
      </c>
      <c r="E76" s="223">
        <v>9.8946448312379687</v>
      </c>
      <c r="F76" s="224">
        <v>18.398027116120989</v>
      </c>
      <c r="G76" s="225">
        <v>11.739337755036352</v>
      </c>
      <c r="H76" s="226">
        <v>30.0393558272979</v>
      </c>
      <c r="I76" s="239">
        <v>32566.548759478759</v>
      </c>
      <c r="J76" s="228">
        <v>16283.27437973938</v>
      </c>
      <c r="K76" s="229"/>
      <c r="L76" s="220">
        <v>2070</v>
      </c>
      <c r="M76" s="221">
        <v>52</v>
      </c>
      <c r="N76" s="230">
        <v>30.0393558272979</v>
      </c>
      <c r="O76" s="231">
        <v>3.65455232729785</v>
      </c>
      <c r="P76" s="230">
        <v>22.036727499999998</v>
      </c>
      <c r="Q76" s="232">
        <v>4.3480759999999998</v>
      </c>
      <c r="R76" s="233">
        <v>19.298611999999999</v>
      </c>
      <c r="S76" s="233">
        <v>3.8241209999999999</v>
      </c>
      <c r="T76" s="233">
        <v>2.7381155000000001</v>
      </c>
      <c r="U76" s="235">
        <v>0.52395499999999995</v>
      </c>
      <c r="V76" s="236"/>
      <c r="X76" s="238"/>
      <c r="Y76" s="238"/>
    </row>
    <row r="77" spans="2:25" s="237" customFormat="1" ht="21">
      <c r="B77" s="220">
        <v>2071</v>
      </c>
      <c r="C77" s="221">
        <v>53</v>
      </c>
      <c r="D77" s="222">
        <v>19.050096223505438</v>
      </c>
      <c r="E77" s="223">
        <v>9.8730696786775294</v>
      </c>
      <c r="F77" s="224">
        <v>18.354053089655871</v>
      </c>
      <c r="G77" s="225">
        <v>11.606817629748443</v>
      </c>
      <c r="H77" s="226">
        <v>29.6912722606207</v>
      </c>
      <c r="I77" s="239">
        <v>32576.401374415767</v>
      </c>
      <c r="J77" s="228">
        <v>16288.200687207884</v>
      </c>
      <c r="K77" s="229"/>
      <c r="L77" s="220">
        <v>2071</v>
      </c>
      <c r="M77" s="221">
        <v>53</v>
      </c>
      <c r="N77" s="230">
        <v>29.6912722606207</v>
      </c>
      <c r="O77" s="231">
        <v>3.6106957606207204</v>
      </c>
      <c r="P77" s="230">
        <v>21.781733500000001</v>
      </c>
      <c r="Q77" s="232">
        <v>4.2988429999999997</v>
      </c>
      <c r="R77" s="233">
        <v>19.075240000000001</v>
      </c>
      <c r="S77" s="233">
        <v>3.7804924999999998</v>
      </c>
      <c r="T77" s="233">
        <v>2.7064935000000001</v>
      </c>
      <c r="U77" s="235">
        <v>0.51835050000000005</v>
      </c>
      <c r="V77" s="236"/>
      <c r="X77" s="238"/>
      <c r="Y77" s="238"/>
    </row>
    <row r="78" spans="2:25" s="237" customFormat="1" ht="21">
      <c r="B78" s="220">
        <v>2072</v>
      </c>
      <c r="C78" s="221">
        <v>54</v>
      </c>
      <c r="D78" s="222">
        <v>19.007195994947253</v>
      </c>
      <c r="E78" s="223">
        <v>9.8516228221576867</v>
      </c>
      <c r="F78" s="224">
        <v>18.311146345579086</v>
      </c>
      <c r="G78" s="225">
        <v>11.476396503784168</v>
      </c>
      <c r="H78" s="226">
        <v>29.3490630182262</v>
      </c>
      <c r="I78" s="239">
        <v>32585.925306079782</v>
      </c>
      <c r="J78" s="228">
        <v>16292.962653039891</v>
      </c>
      <c r="K78" s="229"/>
      <c r="L78" s="220">
        <v>2072</v>
      </c>
      <c r="M78" s="221">
        <v>54</v>
      </c>
      <c r="N78" s="230">
        <v>29.3490630182262</v>
      </c>
      <c r="O78" s="231">
        <v>3.56733351822623</v>
      </c>
      <c r="P78" s="230">
        <v>21.531347999999998</v>
      </c>
      <c r="Q78" s="232">
        <v>4.2503814999999996</v>
      </c>
      <c r="R78" s="233">
        <v>18.855785999999998</v>
      </c>
      <c r="S78" s="233">
        <v>3.7375634999999998</v>
      </c>
      <c r="T78" s="233">
        <v>2.6755620000000002</v>
      </c>
      <c r="U78" s="235">
        <v>0.512818</v>
      </c>
      <c r="V78" s="236"/>
      <c r="X78" s="238"/>
      <c r="Y78" s="238"/>
    </row>
    <row r="79" spans="2:25" s="237" customFormat="1" ht="21">
      <c r="B79" s="220">
        <v>2073</v>
      </c>
      <c r="C79" s="221">
        <v>55</v>
      </c>
      <c r="D79" s="222">
        <v>18.967034223718578</v>
      </c>
      <c r="E79" s="223">
        <v>9.831468639230982</v>
      </c>
      <c r="F79" s="224">
        <v>18.271131168975142</v>
      </c>
      <c r="G79" s="225">
        <v>11.349174669964489</v>
      </c>
      <c r="H79" s="226">
        <v>29.016108015468703</v>
      </c>
      <c r="I79" s="239">
        <v>32594.466333189139</v>
      </c>
      <c r="J79" s="228">
        <v>16297.233166594569</v>
      </c>
      <c r="K79" s="229"/>
      <c r="L79" s="220">
        <v>2073</v>
      </c>
      <c r="M79" s="221">
        <v>55</v>
      </c>
      <c r="N79" s="230">
        <v>29.016108015468703</v>
      </c>
      <c r="O79" s="231">
        <v>3.5260845154687099</v>
      </c>
      <c r="P79" s="230">
        <v>21.2868925</v>
      </c>
      <c r="Q79" s="232">
        <v>4.203131</v>
      </c>
      <c r="R79" s="233">
        <v>18.641667999999999</v>
      </c>
      <c r="S79" s="233">
        <v>3.6957550000000001</v>
      </c>
      <c r="T79" s="233">
        <v>2.6452244999999999</v>
      </c>
      <c r="U79" s="235">
        <v>0.50737600000000005</v>
      </c>
      <c r="V79" s="236"/>
      <c r="X79" s="238"/>
      <c r="Y79" s="238"/>
    </row>
    <row r="80" spans="2:25" s="237" customFormat="1" ht="21">
      <c r="B80" s="220">
        <v>2074</v>
      </c>
      <c r="C80" s="221">
        <v>56</v>
      </c>
      <c r="D80" s="222">
        <v>18.928194227597082</v>
      </c>
      <c r="E80" s="223">
        <v>9.8119093739242853</v>
      </c>
      <c r="F80" s="224">
        <v>18.232569707345586</v>
      </c>
      <c r="G80" s="225">
        <v>11.224204249933724</v>
      </c>
      <c r="H80" s="226">
        <v>28.688058410810299</v>
      </c>
      <c r="I80" s="239">
        <v>32604.17072382573</v>
      </c>
      <c r="J80" s="228">
        <v>16302.085361912865</v>
      </c>
      <c r="K80" s="229"/>
      <c r="L80" s="220">
        <v>2074</v>
      </c>
      <c r="M80" s="221">
        <v>56</v>
      </c>
      <c r="N80" s="230">
        <v>28.688058410810299</v>
      </c>
      <c r="O80" s="231">
        <v>3.4852439108103002</v>
      </c>
      <c r="P80" s="230">
        <v>21.046064000000001</v>
      </c>
      <c r="Q80" s="232">
        <v>4.1567505000000002</v>
      </c>
      <c r="R80" s="233">
        <v>18.4305965</v>
      </c>
      <c r="S80" s="233">
        <v>3.6547385000000001</v>
      </c>
      <c r="T80" s="233">
        <v>2.6154674999999998</v>
      </c>
      <c r="U80" s="235">
        <v>0.50201200000000001</v>
      </c>
      <c r="V80" s="236"/>
      <c r="X80" s="238"/>
      <c r="Y80" s="238"/>
    </row>
    <row r="81" spans="2:25" s="237" customFormat="1" ht="21">
      <c r="B81" s="220">
        <v>2075</v>
      </c>
      <c r="C81" s="221">
        <v>57</v>
      </c>
      <c r="D81" s="222">
        <v>18.886097658771288</v>
      </c>
      <c r="E81" s="223">
        <v>9.7905644747416858</v>
      </c>
      <c r="F81" s="224">
        <v>18.191066368059204</v>
      </c>
      <c r="G81" s="225">
        <v>11.098765372485905</v>
      </c>
      <c r="H81" s="226">
        <v>28.358447262511902</v>
      </c>
      <c r="I81" s="239">
        <v>32614.518905500219</v>
      </c>
      <c r="J81" s="228">
        <v>16307.25945275011</v>
      </c>
      <c r="K81" s="229"/>
      <c r="L81" s="220">
        <v>2075</v>
      </c>
      <c r="M81" s="221">
        <v>57</v>
      </c>
      <c r="N81" s="230">
        <v>28.358447262511902</v>
      </c>
      <c r="O81" s="231">
        <v>3.4437207625119099</v>
      </c>
      <c r="P81" s="230">
        <v>20.804361</v>
      </c>
      <c r="Q81" s="232">
        <v>4.1103655000000003</v>
      </c>
      <c r="R81" s="233">
        <v>18.218115000000001</v>
      </c>
      <c r="S81" s="233">
        <v>3.6136474999999999</v>
      </c>
      <c r="T81" s="233">
        <v>2.586246</v>
      </c>
      <c r="U81" s="235">
        <v>0.49671799999999999</v>
      </c>
      <c r="V81" s="236"/>
      <c r="X81" s="238"/>
      <c r="Y81" s="238"/>
    </row>
    <row r="82" spans="2:25" s="237" customFormat="1" ht="21">
      <c r="B82" s="220">
        <v>2076</v>
      </c>
      <c r="C82" s="221">
        <v>58</v>
      </c>
      <c r="D82" s="222">
        <v>18.837170981534687</v>
      </c>
      <c r="E82" s="223">
        <v>9.7655747470209686</v>
      </c>
      <c r="F82" s="224">
        <v>18.143192469027387</v>
      </c>
      <c r="G82" s="225">
        <v>10.970819093259312</v>
      </c>
      <c r="H82" s="226">
        <v>28.022523878088499</v>
      </c>
      <c r="I82" s="239">
        <v>32625.002958892605</v>
      </c>
      <c r="J82" s="228">
        <v>16312.501479446302</v>
      </c>
      <c r="K82" s="229"/>
      <c r="L82" s="220">
        <v>2076</v>
      </c>
      <c r="M82" s="221">
        <v>58</v>
      </c>
      <c r="N82" s="230">
        <v>28.022523878088499</v>
      </c>
      <c r="O82" s="231">
        <v>3.40140787808846</v>
      </c>
      <c r="P82" s="230">
        <v>20.557949999999998</v>
      </c>
      <c r="Q82" s="232">
        <v>4.0631659999999998</v>
      </c>
      <c r="R82" s="233">
        <v>18.0003715</v>
      </c>
      <c r="S82" s="233">
        <v>3.5716825000000001</v>
      </c>
      <c r="T82" s="233">
        <v>2.5575785</v>
      </c>
      <c r="U82" s="235">
        <v>0.49148350000000002</v>
      </c>
      <c r="V82" s="236"/>
      <c r="X82" s="238"/>
      <c r="Y82" s="238"/>
    </row>
    <row r="83" spans="2:25" s="237" customFormat="1" ht="21">
      <c r="B83" s="220">
        <v>2077</v>
      </c>
      <c r="C83" s="221">
        <v>59</v>
      </c>
      <c r="D83" s="222">
        <v>18.786593232916946</v>
      </c>
      <c r="E83" s="223">
        <v>9.7396731034529349</v>
      </c>
      <c r="F83" s="224">
        <v>18.093840258928022</v>
      </c>
      <c r="G83" s="225">
        <v>10.843386339560013</v>
      </c>
      <c r="H83" s="226">
        <v>27.688687667268898</v>
      </c>
      <c r="I83" s="239">
        <v>32634.826870644418</v>
      </c>
      <c r="J83" s="228">
        <v>16317.413435322209</v>
      </c>
      <c r="K83" s="229"/>
      <c r="L83" s="220">
        <v>2077</v>
      </c>
      <c r="M83" s="221">
        <v>59</v>
      </c>
      <c r="N83" s="230">
        <v>27.688687667268898</v>
      </c>
      <c r="O83" s="231">
        <v>3.35889016726891</v>
      </c>
      <c r="P83" s="230">
        <v>20.313318500000001</v>
      </c>
      <c r="Q83" s="232">
        <v>4.0164790000000004</v>
      </c>
      <c r="R83" s="233">
        <v>17.783846</v>
      </c>
      <c r="S83" s="233">
        <v>3.5301695</v>
      </c>
      <c r="T83" s="233">
        <v>2.5294724999999998</v>
      </c>
      <c r="U83" s="235">
        <v>0.48630950000000001</v>
      </c>
      <c r="V83" s="236"/>
      <c r="X83" s="238"/>
      <c r="Y83" s="238"/>
    </row>
    <row r="84" spans="2:25" s="237" customFormat="1" ht="21">
      <c r="B84" s="220">
        <v>2078</v>
      </c>
      <c r="C84" s="221">
        <v>60</v>
      </c>
      <c r="D84" s="222">
        <v>18.742515865043373</v>
      </c>
      <c r="E84" s="223">
        <v>9.7170809780437857</v>
      </c>
      <c r="F84" s="224">
        <v>18.050869773999224</v>
      </c>
      <c r="G84" s="225">
        <v>10.7211444268702</v>
      </c>
      <c r="H84" s="226">
        <v>27.369978423681999</v>
      </c>
      <c r="I84" s="239">
        <v>32642.652778496173</v>
      </c>
      <c r="J84" s="228">
        <v>16321.326389248086</v>
      </c>
      <c r="K84" s="229"/>
      <c r="L84" s="220">
        <v>2078</v>
      </c>
      <c r="M84" s="221">
        <v>60</v>
      </c>
      <c r="N84" s="230">
        <v>27.369978423681999</v>
      </c>
      <c r="O84" s="231">
        <v>3.31881742368203</v>
      </c>
      <c r="P84" s="230">
        <v>20.079340500000001</v>
      </c>
      <c r="Q84" s="232">
        <v>3.9718205000000002</v>
      </c>
      <c r="R84" s="233">
        <v>17.577491500000001</v>
      </c>
      <c r="S84" s="233">
        <v>3.4906480000000002</v>
      </c>
      <c r="T84" s="233">
        <v>2.501849</v>
      </c>
      <c r="U84" s="235">
        <v>0.4811725</v>
      </c>
      <c r="V84" s="236"/>
      <c r="X84" s="238"/>
      <c r="Y84" s="238"/>
    </row>
    <row r="85" spans="2:25" s="237" customFormat="1" ht="21">
      <c r="B85" s="220">
        <v>2079</v>
      </c>
      <c r="C85" s="221">
        <v>61</v>
      </c>
      <c r="D85" s="222">
        <v>18.705685148009437</v>
      </c>
      <c r="E85" s="223">
        <v>9.6981943468805891</v>
      </c>
      <c r="F85" s="224">
        <v>18.014981602257645</v>
      </c>
      <c r="G85" s="225">
        <v>10.604389479293935</v>
      </c>
      <c r="H85" s="226">
        <v>27.065163287012499</v>
      </c>
      <c r="I85" s="239">
        <v>32650.795929191638</v>
      </c>
      <c r="J85" s="228">
        <v>16325.397964595819</v>
      </c>
      <c r="K85" s="229"/>
      <c r="L85" s="220">
        <v>2079</v>
      </c>
      <c r="M85" s="221">
        <v>61</v>
      </c>
      <c r="N85" s="230">
        <v>27.065163287012499</v>
      </c>
      <c r="O85" s="231">
        <v>3.2809467870125197</v>
      </c>
      <c r="P85" s="230">
        <v>19.85528</v>
      </c>
      <c r="Q85" s="232">
        <v>3.9289364999999998</v>
      </c>
      <c r="R85" s="233">
        <v>17.3806835</v>
      </c>
      <c r="S85" s="233">
        <v>3.4529014999999998</v>
      </c>
      <c r="T85" s="233">
        <v>2.4745965000000001</v>
      </c>
      <c r="U85" s="235">
        <v>0.47603499999999999</v>
      </c>
      <c r="V85" s="236"/>
      <c r="X85" s="238"/>
      <c r="Y85" s="238"/>
    </row>
    <row r="86" spans="2:25" s="237" customFormat="1" ht="21">
      <c r="B86" s="220">
        <v>2080</v>
      </c>
      <c r="C86" s="221">
        <v>62</v>
      </c>
      <c r="D86" s="222">
        <v>18.674625768769385</v>
      </c>
      <c r="E86" s="223">
        <v>9.6821585701929216</v>
      </c>
      <c r="F86" s="224">
        <v>17.984934397152923</v>
      </c>
      <c r="G86" s="225">
        <v>10.492271960261254</v>
      </c>
      <c r="H86" s="226">
        <v>26.7720880140368</v>
      </c>
      <c r="I86" s="239">
        <v>32659.23809267348</v>
      </c>
      <c r="J86" s="228">
        <v>16329.61904633674</v>
      </c>
      <c r="K86" s="229"/>
      <c r="L86" s="220">
        <v>2080</v>
      </c>
      <c r="M86" s="221">
        <v>62</v>
      </c>
      <c r="N86" s="230">
        <v>26.7720880140368</v>
      </c>
      <c r="O86" s="231">
        <v>3.24494851403681</v>
      </c>
      <c r="P86" s="230">
        <v>19.639673500000001</v>
      </c>
      <c r="Q86" s="232">
        <v>3.8874659999999999</v>
      </c>
      <c r="R86" s="233">
        <v>17.191999500000001</v>
      </c>
      <c r="S86" s="233">
        <v>3.4165809999999999</v>
      </c>
      <c r="T86" s="233">
        <v>2.4476740000000001</v>
      </c>
      <c r="U86" s="235">
        <v>0.470885</v>
      </c>
      <c r="V86" s="236"/>
      <c r="X86" s="238"/>
      <c r="Y86" s="238"/>
    </row>
    <row r="87" spans="2:25" s="237" customFormat="1" ht="21">
      <c r="B87" s="220">
        <v>2081</v>
      </c>
      <c r="C87" s="221">
        <v>63</v>
      </c>
      <c r="D87" s="222">
        <v>18.648092954662474</v>
      </c>
      <c r="E87" s="223">
        <v>9.6683937523425829</v>
      </c>
      <c r="F87" s="224">
        <v>17.959398404639781</v>
      </c>
      <c r="G87" s="225">
        <v>10.383919186578902</v>
      </c>
      <c r="H87" s="226">
        <v>26.488573811214902</v>
      </c>
      <c r="I87" s="239">
        <v>32667.919573503339</v>
      </c>
      <c r="J87" s="228">
        <v>16333.95978675167</v>
      </c>
      <c r="K87" s="229"/>
      <c r="L87" s="220">
        <v>2081</v>
      </c>
      <c r="M87" s="221">
        <v>63</v>
      </c>
      <c r="N87" s="230">
        <v>26.488573811214902</v>
      </c>
      <c r="O87" s="231">
        <v>3.2105203112148697</v>
      </c>
      <c r="P87" s="230">
        <v>19.430989</v>
      </c>
      <c r="Q87" s="232">
        <v>3.8470645000000001</v>
      </c>
      <c r="R87" s="233">
        <v>17.009922</v>
      </c>
      <c r="S87" s="233">
        <v>3.3813335000000002</v>
      </c>
      <c r="T87" s="233">
        <v>2.4210669999999999</v>
      </c>
      <c r="U87" s="235">
        <v>0.46573100000000001</v>
      </c>
      <c r="V87" s="236"/>
      <c r="X87" s="238"/>
      <c r="Y87" s="238"/>
    </row>
    <row r="88" spans="2:25" s="237" customFormat="1" ht="21">
      <c r="B88" s="220">
        <v>2082</v>
      </c>
      <c r="C88" s="221">
        <v>64</v>
      </c>
      <c r="D88" s="222">
        <v>18.625060195432713</v>
      </c>
      <c r="E88" s="223">
        <v>9.6564418164538459</v>
      </c>
      <c r="F88" s="224">
        <v>17.937236757957677</v>
      </c>
      <c r="G88" s="225">
        <v>10.278598191673581</v>
      </c>
      <c r="H88" s="226">
        <v>26.212775756081001</v>
      </c>
      <c r="I88" s="239">
        <v>32676.8083348603</v>
      </c>
      <c r="J88" s="228">
        <v>16338.40416743015</v>
      </c>
      <c r="K88" s="229"/>
      <c r="L88" s="220">
        <v>2082</v>
      </c>
      <c r="M88" s="221">
        <v>64</v>
      </c>
      <c r="N88" s="230">
        <v>26.212775756081001</v>
      </c>
      <c r="O88" s="231">
        <v>3.17745825608104</v>
      </c>
      <c r="P88" s="230">
        <v>19.227889999999999</v>
      </c>
      <c r="Q88" s="232">
        <v>3.8074275000000002</v>
      </c>
      <c r="R88" s="233">
        <v>16.833137499999999</v>
      </c>
      <c r="S88" s="233">
        <v>3.3468645000000001</v>
      </c>
      <c r="T88" s="233">
        <v>2.3947525000000001</v>
      </c>
      <c r="U88" s="235">
        <v>0.460563</v>
      </c>
      <c r="V88" s="236"/>
      <c r="X88" s="238"/>
      <c r="Y88" s="238"/>
    </row>
    <row r="89" spans="2:25" s="237" customFormat="1" ht="21">
      <c r="B89" s="220">
        <v>2083</v>
      </c>
      <c r="C89" s="221">
        <v>65</v>
      </c>
      <c r="D89" s="222">
        <v>18.604327784025756</v>
      </c>
      <c r="E89" s="223">
        <v>9.6456860426838187</v>
      </c>
      <c r="F89" s="224">
        <v>17.917283482683825</v>
      </c>
      <c r="G89" s="225">
        <v>10.17558408354782</v>
      </c>
      <c r="H89" s="226">
        <v>25.942878829177801</v>
      </c>
      <c r="I89" s="239">
        <v>32685.861344807658</v>
      </c>
      <c r="J89" s="228">
        <v>16342.930672403829</v>
      </c>
      <c r="K89" s="229"/>
      <c r="L89" s="220">
        <v>2083</v>
      </c>
      <c r="M89" s="221">
        <v>65</v>
      </c>
      <c r="N89" s="230">
        <v>25.942878829177801</v>
      </c>
      <c r="O89" s="231">
        <v>3.1456188291777698</v>
      </c>
      <c r="P89" s="230">
        <v>19.0289845</v>
      </c>
      <c r="Q89" s="232">
        <v>3.7682754999999997</v>
      </c>
      <c r="R89" s="233">
        <v>16.660310500000001</v>
      </c>
      <c r="S89" s="233">
        <v>3.3128899999999999</v>
      </c>
      <c r="T89" s="233">
        <v>2.3686739999999999</v>
      </c>
      <c r="U89" s="235">
        <v>0.4553855</v>
      </c>
      <c r="V89" s="236"/>
      <c r="X89" s="238"/>
      <c r="Y89" s="238"/>
    </row>
    <row r="90" spans="2:25" s="237" customFormat="1" ht="21">
      <c r="B90" s="220">
        <v>2084</v>
      </c>
      <c r="C90" s="221">
        <v>66</v>
      </c>
      <c r="D90" s="222">
        <v>18.584604358807578</v>
      </c>
      <c r="E90" s="223">
        <v>9.6354668262590071</v>
      </c>
      <c r="F90" s="224">
        <v>17.898275065097142</v>
      </c>
      <c r="G90" s="225">
        <v>10.074121727013523</v>
      </c>
      <c r="H90" s="226">
        <v>25.676862656130798</v>
      </c>
      <c r="I90" s="239">
        <v>32695.199376990317</v>
      </c>
      <c r="J90" s="228">
        <v>16347.599688495158</v>
      </c>
      <c r="K90" s="229"/>
      <c r="L90" s="220">
        <v>2084</v>
      </c>
      <c r="M90" s="221">
        <v>66</v>
      </c>
      <c r="N90" s="230">
        <v>25.676862656130798</v>
      </c>
      <c r="O90" s="231">
        <v>3.11463915613077</v>
      </c>
      <c r="P90" s="230">
        <v>18.832882999999999</v>
      </c>
      <c r="Q90" s="232">
        <v>3.7293405000000002</v>
      </c>
      <c r="R90" s="233">
        <v>16.4900895</v>
      </c>
      <c r="S90" s="233">
        <v>3.2791415000000002</v>
      </c>
      <c r="T90" s="233">
        <v>2.3427935</v>
      </c>
      <c r="U90" s="235">
        <v>0.45019900000000002</v>
      </c>
      <c r="V90" s="236"/>
      <c r="X90" s="238"/>
      <c r="Y90" s="238"/>
    </row>
    <row r="91" spans="2:25" s="237" customFormat="1" ht="21">
      <c r="B91" s="220">
        <v>2085</v>
      </c>
      <c r="C91" s="221">
        <v>67</v>
      </c>
      <c r="D91" s="222">
        <v>18.564655958671263</v>
      </c>
      <c r="E91" s="223">
        <v>9.6251409220467643</v>
      </c>
      <c r="F91" s="224">
        <v>17.879030073249002</v>
      </c>
      <c r="G91" s="225">
        <v>9.9735278492624726</v>
      </c>
      <c r="H91" s="226">
        <v>25.412967796750898</v>
      </c>
      <c r="I91" s="239">
        <v>32704.850823371136</v>
      </c>
      <c r="J91" s="228">
        <v>16352.425411685568</v>
      </c>
      <c r="K91" s="229"/>
      <c r="L91" s="220">
        <v>2085</v>
      </c>
      <c r="M91" s="221">
        <v>67</v>
      </c>
      <c r="N91" s="230">
        <v>25.412967796750898</v>
      </c>
      <c r="O91" s="231">
        <v>3.0841567967508903</v>
      </c>
      <c r="P91" s="230">
        <v>18.638396499999999</v>
      </c>
      <c r="Q91" s="232">
        <v>3.6904145000000002</v>
      </c>
      <c r="R91" s="233">
        <v>16.321307000000001</v>
      </c>
      <c r="S91" s="233">
        <v>3.245409</v>
      </c>
      <c r="T91" s="233">
        <v>2.3170894999999998</v>
      </c>
      <c r="U91" s="235">
        <v>0.4450055</v>
      </c>
      <c r="V91" s="236"/>
      <c r="X91" s="238"/>
      <c r="Y91" s="238"/>
    </row>
    <row r="92" spans="2:25" s="237" customFormat="1" ht="21">
      <c r="B92" s="220">
        <v>2086</v>
      </c>
      <c r="C92" s="221">
        <v>68</v>
      </c>
      <c r="D92" s="222">
        <v>18.54345927815411</v>
      </c>
      <c r="E92" s="223">
        <v>9.6141731828975843</v>
      </c>
      <c r="F92" s="224">
        <v>17.858572190513105</v>
      </c>
      <c r="G92" s="225">
        <v>9.8732564421719875</v>
      </c>
      <c r="H92" s="226">
        <v>25.149904849140903</v>
      </c>
      <c r="I92" s="239">
        <v>32714.691173438136</v>
      </c>
      <c r="J92" s="228">
        <v>16357.345586719068</v>
      </c>
      <c r="K92" s="229"/>
      <c r="L92" s="220">
        <v>2086</v>
      </c>
      <c r="M92" s="221">
        <v>68</v>
      </c>
      <c r="N92" s="230">
        <v>25.149904849140903</v>
      </c>
      <c r="O92" s="231">
        <v>3.0538713491409499</v>
      </c>
      <c r="P92" s="230">
        <v>18.444658499999999</v>
      </c>
      <c r="Q92" s="232">
        <v>3.6513749999999998</v>
      </c>
      <c r="R92" s="233">
        <v>16.153013999999999</v>
      </c>
      <c r="S92" s="233">
        <v>3.2115494999999998</v>
      </c>
      <c r="T92" s="233">
        <v>2.2916444999999999</v>
      </c>
      <c r="U92" s="235">
        <v>0.43982549999999998</v>
      </c>
      <c r="V92" s="236"/>
      <c r="X92" s="238"/>
      <c r="Y92" s="238"/>
    </row>
    <row r="93" spans="2:25" s="237" customFormat="1" ht="21">
      <c r="B93" s="220">
        <v>2087</v>
      </c>
      <c r="C93" s="221">
        <v>69</v>
      </c>
      <c r="D93" s="222">
        <v>18.520307525868166</v>
      </c>
      <c r="E93" s="223">
        <v>9.6021918963358122</v>
      </c>
      <c r="F93" s="224">
        <v>17.836231259064707</v>
      </c>
      <c r="G93" s="225">
        <v>9.7729485402069187</v>
      </c>
      <c r="H93" s="226">
        <v>24.886910534126901</v>
      </c>
      <c r="I93" s="239">
        <v>32724.52710567629</v>
      </c>
      <c r="J93" s="228">
        <v>16362.263552838145</v>
      </c>
      <c r="K93" s="229"/>
      <c r="L93" s="220">
        <v>2087</v>
      </c>
      <c r="M93" s="221">
        <v>69</v>
      </c>
      <c r="N93" s="230">
        <v>24.886910534126901</v>
      </c>
      <c r="O93" s="231">
        <v>3.0235700341269403</v>
      </c>
      <c r="P93" s="230">
        <v>18.251172</v>
      </c>
      <c r="Q93" s="232">
        <v>3.6121684999999997</v>
      </c>
      <c r="R93" s="233">
        <v>15.984626499999999</v>
      </c>
      <c r="S93" s="233">
        <v>3.1774844999999998</v>
      </c>
      <c r="T93" s="233">
        <v>2.2665454999999999</v>
      </c>
      <c r="U93" s="235">
        <v>0.43468400000000001</v>
      </c>
      <c r="V93" s="236"/>
      <c r="X93" s="238"/>
      <c r="Y93" s="238"/>
    </row>
    <row r="94" spans="2:25" s="237" customFormat="1" ht="21">
      <c r="B94" s="220">
        <v>2088</v>
      </c>
      <c r="C94" s="221">
        <v>70</v>
      </c>
      <c r="D94" s="222">
        <v>18.494891936128816</v>
      </c>
      <c r="E94" s="223">
        <v>9.5890320012149495</v>
      </c>
      <c r="F94" s="224">
        <v>17.81171986982773</v>
      </c>
      <c r="G94" s="225">
        <v>9.6724659008251344</v>
      </c>
      <c r="H94" s="226">
        <v>24.6237316913247</v>
      </c>
      <c r="I94" s="239">
        <v>32734.227093318288</v>
      </c>
      <c r="J94" s="228">
        <v>16367.113546659144</v>
      </c>
      <c r="K94" s="229"/>
      <c r="L94" s="220">
        <v>2088</v>
      </c>
      <c r="M94" s="221">
        <v>70</v>
      </c>
      <c r="N94" s="230">
        <v>24.6237316913247</v>
      </c>
      <c r="O94" s="231">
        <v>2.9931246913246699</v>
      </c>
      <c r="P94" s="230">
        <v>18.057780000000001</v>
      </c>
      <c r="Q94" s="232">
        <v>3.5728270000000002</v>
      </c>
      <c r="R94" s="233">
        <v>15.816077999999999</v>
      </c>
      <c r="S94" s="233">
        <v>3.1432365</v>
      </c>
      <c r="T94" s="233">
        <v>2.2417020000000001</v>
      </c>
      <c r="U94" s="235">
        <v>0.42959049999999999</v>
      </c>
      <c r="V94" s="236"/>
      <c r="X94" s="238"/>
      <c r="Y94" s="238"/>
    </row>
    <row r="95" spans="2:25" s="237" customFormat="1" ht="21">
      <c r="B95" s="220">
        <v>2089</v>
      </c>
      <c r="C95" s="221">
        <v>71</v>
      </c>
      <c r="D95" s="222">
        <v>18.467224268177642</v>
      </c>
      <c r="E95" s="223">
        <v>9.574696181611861</v>
      </c>
      <c r="F95" s="224">
        <v>17.785056173131562</v>
      </c>
      <c r="G95" s="225">
        <v>9.5718399034940962</v>
      </c>
      <c r="H95" s="226">
        <v>24.360491547876801</v>
      </c>
      <c r="I95" s="239">
        <v>32743.728660955367</v>
      </c>
      <c r="J95" s="228">
        <v>16371.864330477683</v>
      </c>
      <c r="K95" s="229"/>
      <c r="L95" s="220">
        <v>2089</v>
      </c>
      <c r="M95" s="221">
        <v>71</v>
      </c>
      <c r="N95" s="230">
        <v>24.360491547876801</v>
      </c>
      <c r="O95" s="231">
        <v>2.9624760478768302</v>
      </c>
      <c r="P95" s="230">
        <v>17.8645815</v>
      </c>
      <c r="Q95" s="232">
        <v>3.5334340000000002</v>
      </c>
      <c r="R95" s="233">
        <v>15.647561</v>
      </c>
      <c r="S95" s="233">
        <v>3.1089000000000002</v>
      </c>
      <c r="T95" s="233">
        <v>2.2170204999999998</v>
      </c>
      <c r="U95" s="235">
        <v>0.42453400000000002</v>
      </c>
      <c r="V95" s="236"/>
      <c r="X95" s="238"/>
      <c r="Y95" s="238"/>
    </row>
    <row r="96" spans="2:25" s="237" customFormat="1" ht="21">
      <c r="B96" s="220">
        <v>2090</v>
      </c>
      <c r="C96" s="221">
        <v>72</v>
      </c>
      <c r="D96" s="222">
        <v>18.437528883006507</v>
      </c>
      <c r="E96" s="223">
        <v>9.5592998679084218</v>
      </c>
      <c r="F96" s="224">
        <v>17.756458030196171</v>
      </c>
      <c r="G96" s="225">
        <v>9.471207638563067</v>
      </c>
      <c r="H96" s="226">
        <v>24.0975627669491</v>
      </c>
      <c r="I96" s="239">
        <v>32752.992941514603</v>
      </c>
      <c r="J96" s="228">
        <v>16376.496470757302</v>
      </c>
      <c r="K96" s="229"/>
      <c r="L96" s="220">
        <v>2090</v>
      </c>
      <c r="M96" s="221">
        <v>72</v>
      </c>
      <c r="N96" s="230">
        <v>24.0975627669491</v>
      </c>
      <c r="O96" s="231">
        <v>2.9316292669491104</v>
      </c>
      <c r="P96" s="230">
        <v>17.671834</v>
      </c>
      <c r="Q96" s="232">
        <v>3.4940994999999999</v>
      </c>
      <c r="R96" s="233">
        <v>15.4793255</v>
      </c>
      <c r="S96" s="233">
        <v>3.0745714999999998</v>
      </c>
      <c r="T96" s="233">
        <v>2.1925085000000002</v>
      </c>
      <c r="U96" s="235">
        <v>0.41952800000000001</v>
      </c>
      <c r="V96" s="236"/>
      <c r="X96" s="238"/>
      <c r="Y96" s="238"/>
    </row>
    <row r="97" spans="2:25" s="237" customFormat="1" ht="21">
      <c r="B97" s="220">
        <v>2091</v>
      </c>
      <c r="C97" s="221">
        <v>73</v>
      </c>
      <c r="D97" s="222">
        <v>18.406137745481519</v>
      </c>
      <c r="E97" s="223">
        <v>9.5430162963394398</v>
      </c>
      <c r="F97" s="224">
        <v>17.726242898284212</v>
      </c>
      <c r="G97" s="225">
        <v>9.3707542471469321</v>
      </c>
      <c r="H97" s="226">
        <v>23.835403440041301</v>
      </c>
      <c r="I97" s="239">
        <v>32762.029357993168</v>
      </c>
      <c r="J97" s="228">
        <v>16381.014678996584</v>
      </c>
      <c r="K97" s="229"/>
      <c r="L97" s="220">
        <v>2091</v>
      </c>
      <c r="M97" s="221">
        <v>73</v>
      </c>
      <c r="N97" s="230">
        <v>23.835403440041301</v>
      </c>
      <c r="O97" s="231">
        <v>2.9006274400413199</v>
      </c>
      <c r="P97" s="230">
        <v>17.479842999999999</v>
      </c>
      <c r="Q97" s="232">
        <v>3.454933</v>
      </c>
      <c r="R97" s="233">
        <v>15.311614499999999</v>
      </c>
      <c r="S97" s="233">
        <v>3.0403440000000002</v>
      </c>
      <c r="T97" s="233">
        <v>2.1682285000000001</v>
      </c>
      <c r="U97" s="235">
        <v>0.41458899999999999</v>
      </c>
      <c r="V97" s="236"/>
      <c r="X97" s="238"/>
      <c r="Y97" s="238"/>
    </row>
    <row r="98" spans="2:25" s="237" customFormat="1" ht="21">
      <c r="B98" s="220">
        <v>2092</v>
      </c>
      <c r="C98" s="221">
        <v>74</v>
      </c>
      <c r="D98" s="222">
        <v>18.373367983449842</v>
      </c>
      <c r="E98" s="223">
        <v>9.5260113889782598</v>
      </c>
      <c r="F98" s="224">
        <v>17.694713188943222</v>
      </c>
      <c r="G98" s="225">
        <v>9.2706506093574799</v>
      </c>
      <c r="H98" s="226">
        <v>23.574433799940198</v>
      </c>
      <c r="I98" s="239">
        <v>32770.849302366543</v>
      </c>
      <c r="J98" s="228">
        <v>16385.424651183272</v>
      </c>
      <c r="K98" s="229"/>
      <c r="L98" s="220">
        <v>2092</v>
      </c>
      <c r="M98" s="221">
        <v>74</v>
      </c>
      <c r="N98" s="230">
        <v>23.574433799940198</v>
      </c>
      <c r="O98" s="231">
        <v>2.8695277999401698</v>
      </c>
      <c r="P98" s="230">
        <v>17.288881499999999</v>
      </c>
      <c r="Q98" s="232">
        <v>3.4160245000000002</v>
      </c>
      <c r="R98" s="233">
        <v>15.144691</v>
      </c>
      <c r="S98" s="233">
        <v>3.0063110000000002</v>
      </c>
      <c r="T98" s="233">
        <v>2.1441905000000001</v>
      </c>
      <c r="U98" s="235">
        <v>0.40971350000000001</v>
      </c>
      <c r="V98" s="236"/>
      <c r="X98" s="238"/>
      <c r="Y98" s="238"/>
    </row>
    <row r="99" spans="2:25" s="237" customFormat="1" ht="21">
      <c r="B99" s="220">
        <v>2093</v>
      </c>
      <c r="C99" s="221">
        <v>75</v>
      </c>
      <c r="D99" s="222">
        <v>18.339468490359216</v>
      </c>
      <c r="E99" s="223">
        <v>9.5084141185316469</v>
      </c>
      <c r="F99" s="224">
        <v>17.662108743655196</v>
      </c>
      <c r="G99" s="225">
        <v>9.1710291587435613</v>
      </c>
      <c r="H99" s="226">
        <v>23.314966601479401</v>
      </c>
      <c r="I99" s="239">
        <v>32779.477790322147</v>
      </c>
      <c r="J99" s="228">
        <v>16389.738895161074</v>
      </c>
      <c r="K99" s="229"/>
      <c r="L99" s="220">
        <v>2093</v>
      </c>
      <c r="M99" s="221">
        <v>75</v>
      </c>
      <c r="N99" s="230">
        <v>23.314966601479401</v>
      </c>
      <c r="O99" s="231">
        <v>2.83838410147944</v>
      </c>
      <c r="P99" s="230">
        <v>17.099127500000002</v>
      </c>
      <c r="Q99" s="232">
        <v>3.3774550000000003</v>
      </c>
      <c r="R99" s="233">
        <v>14.978723</v>
      </c>
      <c r="S99" s="233">
        <v>2.9725355000000002</v>
      </c>
      <c r="T99" s="233">
        <v>2.1204044999999998</v>
      </c>
      <c r="U99" s="235">
        <v>0.40491949999999999</v>
      </c>
      <c r="V99" s="236"/>
      <c r="X99" s="238"/>
      <c r="Y99" s="238"/>
    </row>
    <row r="100" spans="2:25" s="237" customFormat="1" ht="21">
      <c r="B100" s="220">
        <v>2094</v>
      </c>
      <c r="C100" s="221">
        <v>76</v>
      </c>
      <c r="D100" s="222">
        <v>18.304610140206655</v>
      </c>
      <c r="E100" s="223">
        <v>9.4903118465918208</v>
      </c>
      <c r="F100" s="224">
        <v>17.628596587229612</v>
      </c>
      <c r="G100" s="225">
        <v>9.071980189294079</v>
      </c>
      <c r="H100" s="226">
        <v>23.057199627003403</v>
      </c>
      <c r="I100" s="239">
        <v>32787.951760735661</v>
      </c>
      <c r="J100" s="228">
        <v>16393.975880367831</v>
      </c>
      <c r="K100" s="229"/>
      <c r="L100" s="220">
        <v>2094</v>
      </c>
      <c r="M100" s="221">
        <v>76</v>
      </c>
      <c r="N100" s="230">
        <v>23.057199627003403</v>
      </c>
      <c r="O100" s="231">
        <v>2.8072391270033803</v>
      </c>
      <c r="P100" s="230">
        <v>16.910682999999999</v>
      </c>
      <c r="Q100" s="232">
        <v>3.3392775000000001</v>
      </c>
      <c r="R100" s="233">
        <v>14.813798500000001</v>
      </c>
      <c r="S100" s="233">
        <v>2.939057</v>
      </c>
      <c r="T100" s="233">
        <v>2.0968844999999998</v>
      </c>
      <c r="U100" s="235">
        <v>0.40022049999999998</v>
      </c>
      <c r="V100" s="236"/>
      <c r="X100" s="238"/>
      <c r="Y100" s="238"/>
    </row>
    <row r="101" spans="2:25" s="237" customFormat="1" ht="21">
      <c r="B101" s="220">
        <v>2095</v>
      </c>
      <c r="C101" s="221">
        <v>77</v>
      </c>
      <c r="D101" s="222">
        <v>18.268876293545521</v>
      </c>
      <c r="E101" s="223">
        <v>9.4717469602557962</v>
      </c>
      <c r="F101" s="224">
        <v>17.594258666579393</v>
      </c>
      <c r="G101" s="225">
        <v>8.9735473760447544</v>
      </c>
      <c r="H101" s="226">
        <v>22.801220685908</v>
      </c>
      <c r="I101" s="239">
        <v>32796.297398786272</v>
      </c>
      <c r="J101" s="228">
        <v>16398.148699393136</v>
      </c>
      <c r="K101" s="229"/>
      <c r="L101" s="220">
        <v>2095</v>
      </c>
      <c r="M101" s="221">
        <v>77</v>
      </c>
      <c r="N101" s="230">
        <v>22.801220685908</v>
      </c>
      <c r="O101" s="231">
        <v>2.7761261859080402</v>
      </c>
      <c r="P101" s="230">
        <v>16.7235725</v>
      </c>
      <c r="Q101" s="232">
        <v>3.3015220000000003</v>
      </c>
      <c r="R101" s="233">
        <v>14.649905</v>
      </c>
      <c r="S101" s="233">
        <v>2.9058980000000001</v>
      </c>
      <c r="T101" s="233">
        <v>2.0736675</v>
      </c>
      <c r="U101" s="235">
        <v>0.39562399999999998</v>
      </c>
      <c r="V101" s="236"/>
      <c r="X101" s="238"/>
      <c r="Y101" s="238"/>
    </row>
    <row r="102" spans="2:25" s="237" customFormat="1" ht="21">
      <c r="B102" s="220">
        <v>2096</v>
      </c>
      <c r="C102" s="221">
        <v>78</v>
      </c>
      <c r="D102" s="222">
        <v>18.232289907711927</v>
      </c>
      <c r="E102" s="223">
        <v>9.4527321691301953</v>
      </c>
      <c r="F102" s="224">
        <v>17.559115477163463</v>
      </c>
      <c r="G102" s="225">
        <v>8.8757417242372316</v>
      </c>
      <c r="H102" s="226">
        <v>22.5470332425975</v>
      </c>
      <c r="I102" s="239">
        <v>32804.543982710966</v>
      </c>
      <c r="J102" s="228">
        <v>16402.271991355483</v>
      </c>
      <c r="K102" s="229"/>
      <c r="L102" s="220">
        <v>2096</v>
      </c>
      <c r="M102" s="221">
        <v>78</v>
      </c>
      <c r="N102" s="230">
        <v>22.5470332425975</v>
      </c>
      <c r="O102" s="231">
        <v>2.7450677425974597</v>
      </c>
      <c r="P102" s="230">
        <v>16.537763999999999</v>
      </c>
      <c r="Q102" s="232">
        <v>3.2642015000000004</v>
      </c>
      <c r="R102" s="233">
        <v>14.487003</v>
      </c>
      <c r="S102" s="233">
        <v>2.8730665000000002</v>
      </c>
      <c r="T102" s="233">
        <v>2.0507610000000001</v>
      </c>
      <c r="U102" s="235">
        <v>0.39113500000000001</v>
      </c>
      <c r="V102" s="236"/>
      <c r="X102" s="238"/>
      <c r="Y102" s="238"/>
    </row>
    <row r="103" spans="2:25" s="237" customFormat="1" ht="21">
      <c r="B103" s="220">
        <v>2097</v>
      </c>
      <c r="C103" s="221">
        <v>79</v>
      </c>
      <c r="D103" s="222">
        <v>18.194873344075027</v>
      </c>
      <c r="E103" s="223">
        <v>9.4332814932651274</v>
      </c>
      <c r="F103" s="224">
        <v>17.523183701619857</v>
      </c>
      <c r="G103" s="225">
        <v>8.7785718653335181</v>
      </c>
      <c r="H103" s="226">
        <v>22.294644655475402</v>
      </c>
      <c r="I103" s="239">
        <v>32812.707569429549</v>
      </c>
      <c r="J103" s="228">
        <v>16406.353784714775</v>
      </c>
      <c r="K103" s="229"/>
      <c r="L103" s="220">
        <v>2097</v>
      </c>
      <c r="M103" s="221">
        <v>79</v>
      </c>
      <c r="N103" s="230">
        <v>22.294644655475402</v>
      </c>
      <c r="O103" s="231">
        <v>2.7140831554754001</v>
      </c>
      <c r="P103" s="230">
        <v>16.353240499999998</v>
      </c>
      <c r="Q103" s="232">
        <v>3.2273209999999999</v>
      </c>
      <c r="R103" s="233">
        <v>14.325092</v>
      </c>
      <c r="S103" s="233">
        <v>2.8405684999999998</v>
      </c>
      <c r="T103" s="233">
        <v>2.0281484999999999</v>
      </c>
      <c r="U103" s="235">
        <v>0.3867525</v>
      </c>
      <c r="V103" s="236"/>
      <c r="X103" s="238"/>
      <c r="Y103" s="238"/>
    </row>
    <row r="104" spans="2:25" s="237" customFormat="1" ht="21">
      <c r="B104" s="220">
        <v>2098</v>
      </c>
      <c r="C104" s="221">
        <v>80</v>
      </c>
      <c r="D104" s="222">
        <v>18.156672158457184</v>
      </c>
      <c r="E104" s="223">
        <v>9.4134214307191169</v>
      </c>
      <c r="F104" s="224">
        <v>17.486501455476134</v>
      </c>
      <c r="G104" s="225">
        <v>8.6820566868795748</v>
      </c>
      <c r="H104" s="226">
        <v>22.044096214002799</v>
      </c>
      <c r="I104" s="239">
        <v>32820.793235653189</v>
      </c>
      <c r="J104" s="228">
        <v>16410.396617826595</v>
      </c>
      <c r="K104" s="229"/>
      <c r="L104" s="220">
        <v>2098</v>
      </c>
      <c r="M104" s="221">
        <v>80</v>
      </c>
      <c r="N104" s="230">
        <v>22.044096214002799</v>
      </c>
      <c r="O104" s="231">
        <v>2.6831947140027901</v>
      </c>
      <c r="P104" s="230">
        <v>16.170006999999998</v>
      </c>
      <c r="Q104" s="232">
        <v>3.1908944999999997</v>
      </c>
      <c r="R104" s="233">
        <v>14.1641675</v>
      </c>
      <c r="S104" s="233">
        <v>2.8084169999999999</v>
      </c>
      <c r="T104" s="233">
        <v>2.0058395</v>
      </c>
      <c r="U104" s="235">
        <v>0.38247750000000003</v>
      </c>
      <c r="V104" s="236"/>
      <c r="X104" s="238"/>
      <c r="Y104" s="238"/>
    </row>
    <row r="105" spans="2:25" s="237" customFormat="1" ht="21">
      <c r="B105" s="220">
        <v>2099</v>
      </c>
      <c r="C105" s="221">
        <v>81</v>
      </c>
      <c r="D105" s="222">
        <v>18.117749400824842</v>
      </c>
      <c r="E105" s="223">
        <v>9.3931865701344588</v>
      </c>
      <c r="F105" s="224">
        <v>17.449125661380819</v>
      </c>
      <c r="G105" s="225">
        <v>8.5862235743165254</v>
      </c>
      <c r="H105" s="226">
        <v>21.795451995635698</v>
      </c>
      <c r="I105" s="239">
        <v>32828.804437564242</v>
      </c>
      <c r="J105" s="228">
        <v>16414.402218782121</v>
      </c>
      <c r="K105" s="229"/>
      <c r="L105" s="220">
        <v>2099</v>
      </c>
      <c r="M105" s="221">
        <v>81</v>
      </c>
      <c r="N105" s="230">
        <v>21.795451995635698</v>
      </c>
      <c r="O105" s="231">
        <v>2.6524279956356702</v>
      </c>
      <c r="P105" s="230">
        <v>15.988105000000001</v>
      </c>
      <c r="Q105" s="232">
        <v>3.154919</v>
      </c>
      <c r="R105" s="233">
        <v>14.004308</v>
      </c>
      <c r="S105" s="233">
        <v>2.7766220000000001</v>
      </c>
      <c r="T105" s="233">
        <v>1.983797</v>
      </c>
      <c r="U105" s="235">
        <v>0.37829699999999999</v>
      </c>
      <c r="V105" s="236"/>
      <c r="X105" s="238"/>
      <c r="Y105" s="238"/>
    </row>
    <row r="106" spans="2:25" s="237" customFormat="1" ht="21">
      <c r="B106" s="220">
        <v>2100</v>
      </c>
      <c r="C106" s="221">
        <v>82</v>
      </c>
      <c r="D106" s="222">
        <v>18.078219148505184</v>
      </c>
      <c r="E106" s="223">
        <v>9.3726371218835229</v>
      </c>
      <c r="F106" s="224">
        <v>17.411164053243375</v>
      </c>
      <c r="G106" s="225">
        <v>8.4911236229016378</v>
      </c>
      <c r="H106" s="226">
        <v>21.548845136869097</v>
      </c>
      <c r="I106" s="239">
        <v>32836.731191275881</v>
      </c>
      <c r="J106" s="228">
        <v>16418.365595637941</v>
      </c>
      <c r="K106" s="229"/>
      <c r="L106" s="220">
        <v>2100</v>
      </c>
      <c r="M106" s="221">
        <v>82</v>
      </c>
      <c r="N106" s="230">
        <v>21.548845136869097</v>
      </c>
      <c r="O106" s="231">
        <v>2.6218226368691102</v>
      </c>
      <c r="P106" s="230">
        <v>15.8076215</v>
      </c>
      <c r="Q106" s="232">
        <v>3.1194009999999999</v>
      </c>
      <c r="R106" s="233">
        <v>13.845608</v>
      </c>
      <c r="S106" s="233">
        <v>2.7451905000000001</v>
      </c>
      <c r="T106" s="233">
        <v>1.9620135000000001</v>
      </c>
      <c r="U106" s="235">
        <v>0.3742105</v>
      </c>
      <c r="V106" s="236"/>
      <c r="X106" s="238"/>
      <c r="Y106" s="238"/>
    </row>
    <row r="107" spans="2:25" s="237" customFormat="1" ht="21">
      <c r="B107" s="220">
        <v>2101</v>
      </c>
      <c r="C107" s="221">
        <v>83</v>
      </c>
      <c r="D107" s="222">
        <v>18.038227638102253</v>
      </c>
      <c r="E107" s="223">
        <v>9.3518495061815425</v>
      </c>
      <c r="F107" s="224">
        <v>17.372756263841474</v>
      </c>
      <c r="G107" s="225">
        <v>8.3968214154453271</v>
      </c>
      <c r="H107" s="226">
        <v>21.304435756443002</v>
      </c>
      <c r="I107" s="239">
        <v>32844.574057407721</v>
      </c>
      <c r="J107" s="228">
        <v>16422.28702870386</v>
      </c>
      <c r="K107" s="229"/>
      <c r="L107" s="220">
        <v>2101</v>
      </c>
      <c r="M107" s="221">
        <v>83</v>
      </c>
      <c r="N107" s="230">
        <v>21.304435756443002</v>
      </c>
      <c r="O107" s="231">
        <v>2.59142175644299</v>
      </c>
      <c r="P107" s="230">
        <v>15.628669500000001</v>
      </c>
      <c r="Q107" s="232">
        <v>3.0843444999999998</v>
      </c>
      <c r="R107" s="233">
        <v>13.688157</v>
      </c>
      <c r="S107" s="233">
        <v>2.7141299999999999</v>
      </c>
      <c r="T107" s="233">
        <v>1.9405125000000001</v>
      </c>
      <c r="U107" s="235">
        <v>0.3702145</v>
      </c>
      <c r="V107" s="236"/>
      <c r="X107" s="238"/>
      <c r="Y107" s="238"/>
    </row>
    <row r="108" spans="2:25" s="237" customFormat="1" ht="21">
      <c r="B108" s="220">
        <v>2102</v>
      </c>
      <c r="C108" s="221">
        <v>84</v>
      </c>
      <c r="D108" s="222">
        <v>17.997933186054329</v>
      </c>
      <c r="E108" s="223">
        <v>9.3309064321617878</v>
      </c>
      <c r="F108" s="224">
        <v>17.334053507785075</v>
      </c>
      <c r="G108" s="225">
        <v>8.303384645554134</v>
      </c>
      <c r="H108" s="226">
        <v>21.0623928229166</v>
      </c>
      <c r="I108" s="239">
        <v>32852.331939701588</v>
      </c>
      <c r="J108" s="228">
        <v>16426.165969850794</v>
      </c>
      <c r="K108" s="229"/>
      <c r="L108" s="220">
        <v>2102</v>
      </c>
      <c r="M108" s="221">
        <v>84</v>
      </c>
      <c r="N108" s="230">
        <v>21.0623928229166</v>
      </c>
      <c r="O108" s="231">
        <v>2.5612728229165902</v>
      </c>
      <c r="P108" s="230">
        <v>15.4513695</v>
      </c>
      <c r="Q108" s="232">
        <v>3.0497505</v>
      </c>
      <c r="R108" s="233">
        <v>13.5321</v>
      </c>
      <c r="S108" s="233">
        <v>2.6834560000000001</v>
      </c>
      <c r="T108" s="233">
        <v>1.9192695</v>
      </c>
      <c r="U108" s="235">
        <v>0.36629450000000002</v>
      </c>
      <c r="V108" s="236"/>
      <c r="X108" s="238"/>
      <c r="Y108" s="238"/>
    </row>
    <row r="109" spans="2:25" s="237" customFormat="1" ht="21">
      <c r="B109" s="220">
        <v>2103</v>
      </c>
      <c r="C109" s="221">
        <v>85</v>
      </c>
      <c r="D109" s="222">
        <v>17.957506927130311</v>
      </c>
      <c r="E109" s="223">
        <v>9.3098971077368429</v>
      </c>
      <c r="F109" s="224">
        <v>17.295219638786939</v>
      </c>
      <c r="G109" s="225">
        <v>8.2108844267883327</v>
      </c>
      <c r="H109" s="226">
        <v>20.822889833889999</v>
      </c>
      <c r="I109" s="239">
        <v>32860.010034985731</v>
      </c>
      <c r="J109" s="228">
        <v>16430.005017492866</v>
      </c>
      <c r="K109" s="229"/>
      <c r="L109" s="220">
        <v>2103</v>
      </c>
      <c r="M109" s="221">
        <v>85</v>
      </c>
      <c r="N109" s="230">
        <v>20.822889833889999</v>
      </c>
      <c r="O109" s="231">
        <v>2.5314233338899998</v>
      </c>
      <c r="P109" s="230">
        <v>15.275841</v>
      </c>
      <c r="Q109" s="232">
        <v>3.0156254999999996</v>
      </c>
      <c r="R109" s="233">
        <v>13.3775905</v>
      </c>
      <c r="S109" s="233">
        <v>2.6531829999999998</v>
      </c>
      <c r="T109" s="233">
        <v>1.8982505000000001</v>
      </c>
      <c r="U109" s="235">
        <v>0.3624425</v>
      </c>
      <c r="V109" s="236"/>
      <c r="X109" s="238"/>
      <c r="Y109" s="238"/>
    </row>
    <row r="110" spans="2:25" s="237" customFormat="1" ht="21">
      <c r="B110" s="220">
        <v>2104</v>
      </c>
      <c r="C110" s="221">
        <v>86</v>
      </c>
      <c r="D110" s="222">
        <v>17.917118983833269</v>
      </c>
      <c r="E110" s="223">
        <v>9.2889102288744585</v>
      </c>
      <c r="F110" s="224">
        <v>17.256417509917572</v>
      </c>
      <c r="G110" s="225">
        <v>8.1193886654494314</v>
      </c>
      <c r="H110" s="226">
        <v>20.5860888049769</v>
      </c>
      <c r="I110" s="239">
        <v>32867.618930955308</v>
      </c>
      <c r="J110" s="228">
        <v>16433.809465477654</v>
      </c>
      <c r="K110" s="229"/>
      <c r="L110" s="220">
        <v>2104</v>
      </c>
      <c r="M110" s="221">
        <v>86</v>
      </c>
      <c r="N110" s="230">
        <v>20.5860888049769</v>
      </c>
      <c r="O110" s="231">
        <v>2.5019093049769299</v>
      </c>
      <c r="P110" s="230">
        <v>15.102214</v>
      </c>
      <c r="Q110" s="232">
        <v>2.9819654999999998</v>
      </c>
      <c r="R110" s="233">
        <v>13.224750999999999</v>
      </c>
      <c r="S110" s="233">
        <v>2.6233154999999999</v>
      </c>
      <c r="T110" s="233">
        <v>1.8774630000000001</v>
      </c>
      <c r="U110" s="235">
        <v>0.35865000000000002</v>
      </c>
      <c r="V110" s="236"/>
      <c r="X110" s="238"/>
      <c r="Y110" s="238"/>
    </row>
    <row r="111" spans="2:25" s="237" customFormat="1" ht="21">
      <c r="B111" s="220">
        <v>2105</v>
      </c>
      <c r="C111" s="221">
        <v>87</v>
      </c>
      <c r="D111" s="222">
        <v>17.876956158285054</v>
      </c>
      <c r="E111" s="223">
        <v>9.2680431521069426</v>
      </c>
      <c r="F111" s="224">
        <v>17.21782601235617</v>
      </c>
      <c r="G111" s="225">
        <v>8.0289700888683218</v>
      </c>
      <c r="H111" s="226">
        <v>20.352177783010401</v>
      </c>
      <c r="I111" s="239">
        <v>32875.147213855533</v>
      </c>
      <c r="J111" s="228">
        <v>16437.573606927766</v>
      </c>
      <c r="K111" s="229"/>
      <c r="L111" s="220">
        <v>2105</v>
      </c>
      <c r="M111" s="221">
        <v>87</v>
      </c>
      <c r="N111" s="230">
        <v>20.352177783010401</v>
      </c>
      <c r="O111" s="231">
        <v>2.4727752830103999</v>
      </c>
      <c r="P111" s="230">
        <v>14.930626999999999</v>
      </c>
      <c r="Q111" s="232">
        <v>2.9487755</v>
      </c>
      <c r="R111" s="233">
        <v>13.0737045</v>
      </c>
      <c r="S111" s="233">
        <v>2.5938634999999999</v>
      </c>
      <c r="T111" s="233">
        <v>1.8569225</v>
      </c>
      <c r="U111" s="235">
        <v>0.35491200000000001</v>
      </c>
      <c r="V111" s="236"/>
      <c r="X111" s="238"/>
      <c r="Y111" s="238"/>
    </row>
    <row r="112" spans="2:25" s="237" customFormat="1" ht="21">
      <c r="B112" s="220">
        <v>2106</v>
      </c>
      <c r="C112" s="221">
        <v>88</v>
      </c>
      <c r="D112" s="222">
        <v>17.837235820265345</v>
      </c>
      <c r="E112" s="223">
        <v>9.2474089530333998</v>
      </c>
      <c r="F112" s="224">
        <v>17.179653734463891</v>
      </c>
      <c r="G112" s="225">
        <v>7.9397122848518986</v>
      </c>
      <c r="H112" s="226">
        <v>20.121366335672402</v>
      </c>
      <c r="I112" s="239">
        <v>32882.592532064969</v>
      </c>
      <c r="J112" s="228">
        <v>16441.296266032485</v>
      </c>
      <c r="K112" s="229"/>
      <c r="L112" s="220">
        <v>2106</v>
      </c>
      <c r="M112" s="221">
        <v>88</v>
      </c>
      <c r="N112" s="230">
        <v>20.121366335672402</v>
      </c>
      <c r="O112" s="231">
        <v>2.4440713356723798</v>
      </c>
      <c r="P112" s="230">
        <v>14.761241</v>
      </c>
      <c r="Q112" s="232">
        <v>2.9160539999999999</v>
      </c>
      <c r="R112" s="233">
        <v>12.924630000000001</v>
      </c>
      <c r="S112" s="233">
        <v>2.5648325000000001</v>
      </c>
      <c r="T112" s="233">
        <v>1.836611</v>
      </c>
      <c r="U112" s="235">
        <v>0.35122150000000002</v>
      </c>
      <c r="V112" s="236"/>
      <c r="X112" s="238"/>
      <c r="Y112" s="238"/>
    </row>
    <row r="113" spans="2:25" s="237" customFormat="1" ht="21">
      <c r="B113" s="220">
        <v>2107</v>
      </c>
      <c r="C113" s="221">
        <v>89</v>
      </c>
      <c r="D113" s="222">
        <v>17.798191135960387</v>
      </c>
      <c r="E113" s="223">
        <v>9.2271289081997505</v>
      </c>
      <c r="F113" s="224">
        <v>17.142124455521223</v>
      </c>
      <c r="G113" s="225">
        <v>7.8517025104044382</v>
      </c>
      <c r="H113" s="226">
        <v>19.893866144489898</v>
      </c>
      <c r="I113" s="239">
        <v>32889.964061356179</v>
      </c>
      <c r="J113" s="228">
        <v>16444.982030678089</v>
      </c>
      <c r="K113" s="229"/>
      <c r="L113" s="220">
        <v>2107</v>
      </c>
      <c r="M113" s="221">
        <v>89</v>
      </c>
      <c r="N113" s="230">
        <v>19.893866144489898</v>
      </c>
      <c r="O113" s="231">
        <v>2.4158361444899001</v>
      </c>
      <c r="P113" s="230">
        <v>14.594229500000001</v>
      </c>
      <c r="Q113" s="232">
        <v>2.8838005</v>
      </c>
      <c r="R113" s="233">
        <v>12.777706500000001</v>
      </c>
      <c r="S113" s="233">
        <v>2.5362339999999999</v>
      </c>
      <c r="T113" s="233">
        <v>1.8165230000000001</v>
      </c>
      <c r="U113" s="235">
        <v>0.3475665</v>
      </c>
      <c r="V113" s="236"/>
      <c r="X113" s="238"/>
      <c r="Y113" s="238"/>
    </row>
    <row r="114" spans="2:25" s="237" customFormat="1" ht="21">
      <c r="B114" s="220">
        <v>2108</v>
      </c>
      <c r="C114" s="221">
        <v>90</v>
      </c>
      <c r="D114" s="222">
        <v>17.760059342554879</v>
      </c>
      <c r="E114" s="223">
        <v>9.207326453795412</v>
      </c>
      <c r="F114" s="224">
        <v>17.105465777518937</v>
      </c>
      <c r="G114" s="225">
        <v>7.7650262957720848</v>
      </c>
      <c r="H114" s="226">
        <v>19.669895708685001</v>
      </c>
      <c r="I114" s="239">
        <v>32897.252442571982</v>
      </c>
      <c r="J114" s="228">
        <v>16448.626221285991</v>
      </c>
      <c r="K114" s="229"/>
      <c r="L114" s="220">
        <v>2108</v>
      </c>
      <c r="M114" s="221">
        <v>90</v>
      </c>
      <c r="N114" s="230">
        <v>19.669895708685001</v>
      </c>
      <c r="O114" s="231">
        <v>2.3881142086849998</v>
      </c>
      <c r="P114" s="230">
        <v>14.429753</v>
      </c>
      <c r="Q114" s="232">
        <v>2.8520285000000003</v>
      </c>
      <c r="R114" s="233">
        <v>12.633105499999999</v>
      </c>
      <c r="S114" s="233">
        <v>2.5080870000000002</v>
      </c>
      <c r="T114" s="233">
        <v>1.7966475</v>
      </c>
      <c r="U114" s="235">
        <v>0.34394150000000001</v>
      </c>
      <c r="V114" s="236"/>
      <c r="X114" s="238"/>
      <c r="Y114" s="238"/>
    </row>
    <row r="115" spans="2:25" s="237" customFormat="1" ht="21">
      <c r="B115" s="220">
        <v>2109</v>
      </c>
      <c r="C115" s="221">
        <v>91</v>
      </c>
      <c r="D115" s="222">
        <v>17.723094181862418</v>
      </c>
      <c r="E115" s="223">
        <v>9.1881332573245338</v>
      </c>
      <c r="F115" s="224">
        <v>17.069921849075769</v>
      </c>
      <c r="G115" s="225">
        <v>7.6797731706986232</v>
      </c>
      <c r="H115" s="226">
        <v>19.449679226921901</v>
      </c>
      <c r="I115" s="239">
        <v>32904.455137356104</v>
      </c>
      <c r="J115" s="228">
        <v>16452.227568678052</v>
      </c>
      <c r="K115" s="229"/>
      <c r="L115" s="220">
        <v>2109</v>
      </c>
      <c r="M115" s="221">
        <v>91</v>
      </c>
      <c r="N115" s="230">
        <v>19.449679226921901</v>
      </c>
      <c r="O115" s="231">
        <v>2.3609537269219101</v>
      </c>
      <c r="P115" s="230">
        <v>14.267979499999999</v>
      </c>
      <c r="Q115" s="232">
        <v>2.8207459999999998</v>
      </c>
      <c r="R115" s="233">
        <v>12.490985999999999</v>
      </c>
      <c r="S115" s="233">
        <v>2.4803964999999999</v>
      </c>
      <c r="T115" s="233">
        <v>1.7769934999999999</v>
      </c>
      <c r="U115" s="235">
        <v>0.34034950000000003</v>
      </c>
      <c r="V115" s="236"/>
      <c r="X115" s="238"/>
      <c r="Y115" s="238"/>
    </row>
    <row r="116" spans="2:25" s="237" customFormat="1" ht="21">
      <c r="B116" s="220">
        <v>2110</v>
      </c>
      <c r="C116" s="221">
        <v>92</v>
      </c>
      <c r="D116" s="222">
        <v>17.687486115815801</v>
      </c>
      <c r="E116" s="223">
        <v>9.1696482517908766</v>
      </c>
      <c r="F116" s="224">
        <v>17.035675728049902</v>
      </c>
      <c r="G116" s="225">
        <v>7.5960017939465212</v>
      </c>
      <c r="H116" s="226">
        <v>19.233350323765301</v>
      </c>
      <c r="I116" s="239">
        <v>32911.590484232467</v>
      </c>
      <c r="J116" s="228">
        <v>16455.795242116234</v>
      </c>
      <c r="K116" s="229"/>
      <c r="L116" s="220">
        <v>2110</v>
      </c>
      <c r="M116" s="221">
        <v>92</v>
      </c>
      <c r="N116" s="230">
        <v>19.233350323765301</v>
      </c>
      <c r="O116" s="231">
        <v>2.3343843237653301</v>
      </c>
      <c r="P116" s="230">
        <v>14.1090225</v>
      </c>
      <c r="Q116" s="232">
        <v>2.7899435000000001</v>
      </c>
      <c r="R116" s="233">
        <v>12.3514365</v>
      </c>
      <c r="S116" s="233">
        <v>2.4531580000000002</v>
      </c>
      <c r="T116" s="233">
        <v>1.7575860000000001</v>
      </c>
      <c r="U116" s="235">
        <v>0.33678550000000002</v>
      </c>
      <c r="V116" s="236"/>
      <c r="X116" s="238"/>
      <c r="Y116" s="238"/>
    </row>
    <row r="117" spans="2:25" s="237" customFormat="1" ht="21">
      <c r="B117" s="220">
        <v>2111</v>
      </c>
      <c r="C117" s="221">
        <v>93</v>
      </c>
      <c r="D117" s="222">
        <v>17.653337506810942</v>
      </c>
      <c r="E117" s="223">
        <v>9.1519248595357094</v>
      </c>
      <c r="F117" s="224">
        <v>17.002825294550465</v>
      </c>
      <c r="G117" s="225">
        <v>7.5137306074438959</v>
      </c>
      <c r="H117" s="226">
        <v>19.020945509872803</v>
      </c>
      <c r="I117" s="239">
        <v>32918.66941956128</v>
      </c>
      <c r="J117" s="228">
        <v>16459.33470978064</v>
      </c>
      <c r="K117" s="229"/>
      <c r="L117" s="220">
        <v>2111</v>
      </c>
      <c r="M117" s="221">
        <v>93</v>
      </c>
      <c r="N117" s="230">
        <v>19.020945509872803</v>
      </c>
      <c r="O117" s="231">
        <v>2.3084230098728398</v>
      </c>
      <c r="P117" s="230">
        <v>13.9529105</v>
      </c>
      <c r="Q117" s="232">
        <v>2.7596119999999997</v>
      </c>
      <c r="R117" s="233">
        <v>12.214511999999999</v>
      </c>
      <c r="S117" s="233">
        <v>2.426364</v>
      </c>
      <c r="T117" s="233">
        <v>1.7383985</v>
      </c>
      <c r="U117" s="235">
        <v>0.33324799999999999</v>
      </c>
      <c r="V117" s="236"/>
      <c r="X117" s="238"/>
      <c r="Y117" s="238"/>
    </row>
    <row r="118" spans="2:25" s="237" customFormat="1" ht="21">
      <c r="B118" s="220">
        <v>2112</v>
      </c>
      <c r="C118" s="221">
        <v>94</v>
      </c>
      <c r="D118" s="222">
        <v>17.620668119985037</v>
      </c>
      <c r="E118" s="223">
        <v>9.1349738258000848</v>
      </c>
      <c r="F118" s="224">
        <v>16.971388588369908</v>
      </c>
      <c r="G118" s="225">
        <v>7.4329419130604357</v>
      </c>
      <c r="H118" s="226">
        <v>18.812407130733199</v>
      </c>
      <c r="I118" s="239">
        <v>32925.708112943044</v>
      </c>
      <c r="J118" s="228">
        <v>16462.854056471522</v>
      </c>
      <c r="K118" s="229"/>
      <c r="L118" s="220">
        <v>2112</v>
      </c>
      <c r="M118" s="221">
        <v>94</v>
      </c>
      <c r="N118" s="230">
        <v>18.812407130733199</v>
      </c>
      <c r="O118" s="231">
        <v>2.2830721307332</v>
      </c>
      <c r="P118" s="230">
        <v>13.7996055</v>
      </c>
      <c r="Q118" s="232">
        <v>2.7297295000000004</v>
      </c>
      <c r="R118" s="233">
        <v>12.080202</v>
      </c>
      <c r="S118" s="233">
        <v>2.3999985000000001</v>
      </c>
      <c r="T118" s="233">
        <v>1.7194035000000001</v>
      </c>
      <c r="U118" s="235">
        <v>0.329731</v>
      </c>
      <c r="V118" s="236"/>
      <c r="X118" s="238"/>
      <c r="Y118" s="238"/>
    </row>
    <row r="119" spans="2:25" s="237" customFormat="1" ht="21">
      <c r="B119" s="220">
        <v>2113</v>
      </c>
      <c r="C119" s="221">
        <v>95</v>
      </c>
      <c r="D119" s="222">
        <v>17.589368981668628</v>
      </c>
      <c r="E119" s="223">
        <v>9.1187393532427521</v>
      </c>
      <c r="F119" s="224">
        <v>16.941259256851755</v>
      </c>
      <c r="G119" s="225">
        <v>7.3535641230688862</v>
      </c>
      <c r="H119" s="226">
        <v>18.607535982887399</v>
      </c>
      <c r="I119" s="239">
        <v>32932.732781992483</v>
      </c>
      <c r="J119" s="228">
        <v>16466.366390996242</v>
      </c>
      <c r="K119" s="229"/>
      <c r="L119" s="220">
        <v>2113</v>
      </c>
      <c r="M119" s="221">
        <v>95</v>
      </c>
      <c r="N119" s="230">
        <v>18.607535982887399</v>
      </c>
      <c r="O119" s="231">
        <v>2.2583054828874398</v>
      </c>
      <c r="P119" s="230">
        <v>13.6489765</v>
      </c>
      <c r="Q119" s="232">
        <v>2.7002540000000002</v>
      </c>
      <c r="R119" s="233">
        <v>11.9483795</v>
      </c>
      <c r="S119" s="233">
        <v>2.3740320000000001</v>
      </c>
      <c r="T119" s="233">
        <v>1.7005969999999999</v>
      </c>
      <c r="U119" s="235">
        <v>0.32622200000000001</v>
      </c>
      <c r="V119" s="236"/>
      <c r="X119" s="238"/>
      <c r="Y119" s="238"/>
    </row>
    <row r="120" spans="2:25" s="237" customFormat="1" ht="21">
      <c r="B120" s="220">
        <v>2114</v>
      </c>
      <c r="C120" s="221">
        <v>96</v>
      </c>
      <c r="D120" s="222">
        <v>17.559246069826518</v>
      </c>
      <c r="E120" s="223">
        <v>9.1031214828198621</v>
      </c>
      <c r="F120" s="224">
        <v>16.912249174013368</v>
      </c>
      <c r="G120" s="225">
        <v>7.2754925035493487</v>
      </c>
      <c r="H120" s="226">
        <v>18.406055358226002</v>
      </c>
      <c r="I120" s="239">
        <v>32939.759778103849</v>
      </c>
      <c r="J120" s="228">
        <v>16469.879889051925</v>
      </c>
      <c r="K120" s="229"/>
      <c r="L120" s="220">
        <v>2114</v>
      </c>
      <c r="M120" s="221">
        <v>96</v>
      </c>
      <c r="N120" s="230">
        <v>18.406055358226002</v>
      </c>
      <c r="O120" s="231">
        <v>2.23407535822599</v>
      </c>
      <c r="P120" s="230">
        <v>13.500833</v>
      </c>
      <c r="Q120" s="232">
        <v>2.6711469999999999</v>
      </c>
      <c r="R120" s="233">
        <v>11.818854</v>
      </c>
      <c r="S120" s="233">
        <v>2.3484159999999998</v>
      </c>
      <c r="T120" s="233">
        <v>1.6819789999999999</v>
      </c>
      <c r="U120" s="235">
        <v>0.32273099999999999</v>
      </c>
      <c r="V120" s="236"/>
      <c r="X120" s="238"/>
      <c r="Y120" s="238"/>
    </row>
    <row r="121" spans="2:25" s="237" customFormat="1" ht="21">
      <c r="B121" s="220">
        <v>2115</v>
      </c>
      <c r="C121" s="221">
        <v>97</v>
      </c>
      <c r="D121" s="222">
        <v>17.530038701496764</v>
      </c>
      <c r="E121" s="223">
        <v>9.0879854785565648</v>
      </c>
      <c r="F121" s="224">
        <v>16.884106445880345</v>
      </c>
      <c r="G121" s="225">
        <v>7.1985983779118534</v>
      </c>
      <c r="H121" s="226">
        <v>18.207639163606</v>
      </c>
      <c r="I121" s="239">
        <v>32946.786388341134</v>
      </c>
      <c r="J121" s="228">
        <v>16473.393194170567</v>
      </c>
      <c r="K121" s="240"/>
      <c r="L121" s="220">
        <v>2115</v>
      </c>
      <c r="M121" s="221">
        <v>97</v>
      </c>
      <c r="N121" s="230">
        <v>18.207639163606</v>
      </c>
      <c r="O121" s="231">
        <v>2.2103296636060099</v>
      </c>
      <c r="P121" s="230">
        <v>13.3549515</v>
      </c>
      <c r="Q121" s="232">
        <v>2.6423579999999998</v>
      </c>
      <c r="R121" s="233">
        <v>11.691404500000001</v>
      </c>
      <c r="S121" s="233">
        <v>2.3231069999999998</v>
      </c>
      <c r="T121" s="233">
        <v>1.6635470000000001</v>
      </c>
      <c r="U121" s="235">
        <v>0.31925100000000001</v>
      </c>
      <c r="V121" s="236"/>
      <c r="X121" s="238"/>
      <c r="Y121" s="238"/>
    </row>
    <row r="122" spans="2:25" s="237" customFormat="1" ht="4.5" customHeight="1" thickBot="1">
      <c r="B122" s="241"/>
      <c r="C122" s="242"/>
      <c r="D122" s="243"/>
      <c r="E122" s="244"/>
      <c r="F122" s="245"/>
      <c r="G122" s="246"/>
      <c r="H122" s="247"/>
      <c r="I122" s="248"/>
      <c r="J122" s="249"/>
      <c r="K122" s="229"/>
      <c r="L122" s="241"/>
      <c r="M122" s="242"/>
      <c r="N122" s="250"/>
      <c r="O122" s="251"/>
      <c r="P122" s="250"/>
      <c r="Q122" s="252"/>
      <c r="R122" s="253"/>
      <c r="S122" s="253"/>
      <c r="T122" s="253"/>
      <c r="U122" s="255"/>
      <c r="V122" s="236"/>
      <c r="X122" s="238"/>
      <c r="Y122" s="238"/>
    </row>
    <row r="123" spans="2:25" s="278" customFormat="1">
      <c r="B123" s="277" t="s">
        <v>159</v>
      </c>
      <c r="C123" s="385" t="s">
        <v>167</v>
      </c>
      <c r="D123" s="385"/>
      <c r="E123" s="385"/>
      <c r="F123" s="385"/>
      <c r="G123" s="385"/>
      <c r="H123" s="385"/>
      <c r="I123" s="385"/>
      <c r="J123" s="385"/>
      <c r="K123" s="385"/>
      <c r="L123" s="385"/>
      <c r="M123" s="385"/>
      <c r="N123" s="385"/>
      <c r="O123" s="385"/>
      <c r="P123" s="385"/>
      <c r="Q123" s="385"/>
      <c r="R123" s="385"/>
      <c r="S123" s="385"/>
      <c r="T123" s="385"/>
      <c r="U123" s="385"/>
    </row>
    <row r="124" spans="2:25" s="278" customFormat="1">
      <c r="B124" s="277" t="s">
        <v>160</v>
      </c>
      <c r="C124" s="382" t="s">
        <v>168</v>
      </c>
      <c r="D124" s="382"/>
      <c r="E124" s="382"/>
      <c r="F124" s="382"/>
      <c r="G124" s="382"/>
      <c r="H124" s="382"/>
      <c r="I124" s="382"/>
      <c r="J124" s="382"/>
      <c r="K124" s="382"/>
      <c r="L124" s="382"/>
      <c r="M124" s="382"/>
      <c r="N124" s="382"/>
      <c r="O124" s="382"/>
      <c r="P124" s="382"/>
      <c r="Q124" s="382"/>
      <c r="R124" s="382"/>
      <c r="S124" s="382"/>
      <c r="T124" s="382"/>
      <c r="U124" s="382"/>
    </row>
    <row r="125" spans="2:25" s="278" customFormat="1" ht="45" customHeight="1">
      <c r="B125" s="279" t="s">
        <v>161</v>
      </c>
      <c r="C125" s="389" t="s">
        <v>169</v>
      </c>
      <c r="D125" s="389"/>
      <c r="E125" s="389"/>
      <c r="F125" s="389"/>
      <c r="G125" s="389"/>
      <c r="H125" s="389"/>
      <c r="I125" s="389"/>
      <c r="J125" s="389"/>
      <c r="K125" s="389"/>
      <c r="L125" s="389"/>
      <c r="M125" s="389"/>
      <c r="N125" s="389"/>
      <c r="O125" s="389"/>
      <c r="P125" s="389"/>
      <c r="Q125" s="389"/>
      <c r="R125" s="389"/>
      <c r="S125" s="389"/>
      <c r="T125" s="389"/>
      <c r="U125" s="389"/>
    </row>
    <row r="126" spans="2:25" s="278" customFormat="1">
      <c r="B126" s="277" t="s">
        <v>162</v>
      </c>
      <c r="C126" s="382" t="s">
        <v>170</v>
      </c>
      <c r="D126" s="382"/>
      <c r="E126" s="382"/>
      <c r="F126" s="382"/>
      <c r="G126" s="382"/>
      <c r="H126" s="382"/>
      <c r="I126" s="382"/>
      <c r="J126" s="382"/>
      <c r="K126" s="382"/>
      <c r="L126" s="382"/>
      <c r="M126" s="382"/>
      <c r="N126" s="382"/>
      <c r="O126" s="382"/>
      <c r="P126" s="382"/>
      <c r="Q126" s="382"/>
      <c r="R126" s="382"/>
      <c r="S126" s="382"/>
      <c r="T126" s="382"/>
      <c r="U126" s="382"/>
    </row>
  </sheetData>
  <mergeCells count="43">
    <mergeCell ref="C126:U126"/>
    <mergeCell ref="S18:S19"/>
    <mergeCell ref="T18:T19"/>
    <mergeCell ref="U18:U19"/>
    <mergeCell ref="C123:U123"/>
    <mergeCell ref="C124:U124"/>
    <mergeCell ref="B14:C19"/>
    <mergeCell ref="T17:U17"/>
    <mergeCell ref="Q18:Q19"/>
    <mergeCell ref="R17:S17"/>
    <mergeCell ref="D15:D18"/>
    <mergeCell ref="P18:P19"/>
    <mergeCell ref="C125:U125"/>
    <mergeCell ref="G18:G19"/>
    <mergeCell ref="I18:I19"/>
    <mergeCell ref="J18:J19"/>
    <mergeCell ref="V9:V10"/>
    <mergeCell ref="D10:E10"/>
    <mergeCell ref="N10:O10"/>
    <mergeCell ref="N11:O11"/>
    <mergeCell ref="X15:X18"/>
    <mergeCell ref="F16:G16"/>
    <mergeCell ref="N16:N17"/>
    <mergeCell ref="O16:O19"/>
    <mergeCell ref="P16:Q17"/>
    <mergeCell ref="F17:G17"/>
    <mergeCell ref="E15:E18"/>
    <mergeCell ref="F15:G15"/>
    <mergeCell ref="L14:M19"/>
    <mergeCell ref="N14:U15"/>
    <mergeCell ref="B1:U1"/>
    <mergeCell ref="B2:U2"/>
    <mergeCell ref="B4:U4"/>
    <mergeCell ref="B5:U6"/>
    <mergeCell ref="R18:R19"/>
    <mergeCell ref="F14:G14"/>
    <mergeCell ref="J8:J9"/>
    <mergeCell ref="P8:R8"/>
    <mergeCell ref="D8:E8"/>
    <mergeCell ref="F8:F9"/>
    <mergeCell ref="G8:G9"/>
    <mergeCell ref="H8:I8"/>
    <mergeCell ref="D9:E9"/>
  </mergeCells>
  <phoneticPr fontId="4"/>
  <printOptions horizontalCentered="1"/>
  <pageMargins left="0.19685039370078741" right="0.19685039370078741" top="0.47244094488188981" bottom="0.19685039370078741" header="0.19685039370078741" footer="0.19685039370078741"/>
  <pageSetup paperSize="9" scale="31" orientation="portrait" horizontalDpi="300" verticalDpi="300"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厚生年金</vt:lpstr>
      <vt:lpstr>国民年金</vt:lpstr>
      <vt:lpstr>基礎年金</vt:lpstr>
      <vt:lpstr>基礎年金!Print_Area</vt:lpstr>
      <vt:lpstr>厚生年金!Print_Area</vt:lpstr>
      <vt:lpstr>国民年金!Print_Area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suuri</dc:creator>
  <cp:lastModifiedBy>Owner</cp:lastModifiedBy>
  <dcterms:created xsi:type="dcterms:W3CDTF">2019-08-20T02:06:57Z</dcterms:created>
  <dcterms:modified xsi:type="dcterms:W3CDTF">2022-11-18T19:14:53Z</dcterms:modified>
</cp:coreProperties>
</file>